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28755" windowHeight="126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L79" i="1" l="1"/>
  <c r="L13" i="1"/>
  <c r="L100" i="1" l="1"/>
  <c r="L101" i="1"/>
  <c r="L102" i="1"/>
  <c r="L103" i="1"/>
  <c r="L99" i="1"/>
  <c r="L88" i="1"/>
  <c r="L89" i="1"/>
  <c r="L90" i="1"/>
  <c r="L91" i="1"/>
  <c r="L92" i="1"/>
  <c r="L93" i="1"/>
  <c r="L94" i="1"/>
  <c r="L95" i="1"/>
  <c r="L87" i="1"/>
  <c r="L80" i="1"/>
  <c r="L81" i="1"/>
  <c r="L82" i="1"/>
  <c r="L83" i="1"/>
  <c r="L78" i="1"/>
  <c r="L70" i="1"/>
  <c r="L71" i="1"/>
  <c r="L72" i="1"/>
  <c r="L73" i="1"/>
  <c r="L74" i="1"/>
  <c r="L69" i="1"/>
  <c r="L60" i="1"/>
  <c r="L61" i="1"/>
  <c r="L62" i="1"/>
  <c r="L63" i="1"/>
  <c r="L64" i="1"/>
  <c r="L65" i="1"/>
  <c r="L59" i="1"/>
  <c r="L50" i="1"/>
  <c r="L51" i="1"/>
  <c r="L52" i="1"/>
  <c r="L53" i="1"/>
  <c r="L54" i="1"/>
  <c r="L55" i="1"/>
  <c r="L49" i="1"/>
  <c r="L40" i="1"/>
  <c r="L41" i="1"/>
  <c r="L42" i="1"/>
  <c r="L43" i="1"/>
  <c r="L44" i="1"/>
  <c r="L45" i="1"/>
  <c r="L39" i="1"/>
  <c r="L30" i="1"/>
  <c r="L31" i="1"/>
  <c r="L32" i="1"/>
  <c r="L33" i="1"/>
  <c r="L34" i="1"/>
  <c r="L35" i="1"/>
  <c r="L29" i="1"/>
  <c r="L19" i="1"/>
  <c r="L20" i="1"/>
  <c r="L21" i="1"/>
  <c r="L22" i="1"/>
  <c r="L23" i="1"/>
  <c r="L24" i="1"/>
  <c r="L25" i="1"/>
  <c r="L18" i="1"/>
  <c r="L7" i="1"/>
  <c r="L8" i="1"/>
  <c r="L9" i="1"/>
  <c r="L10" i="1"/>
  <c r="L11" i="1"/>
  <c r="L12" i="1"/>
  <c r="L14" i="1"/>
  <c r="L6" i="1"/>
  <c r="L75" i="1" l="1"/>
  <c r="L104" i="1"/>
  <c r="L96" i="1"/>
  <c r="L84" i="1"/>
  <c r="L66" i="1"/>
  <c r="L56" i="1"/>
  <c r="L46" i="1"/>
  <c r="L36" i="1"/>
  <c r="L26" i="1"/>
  <c r="L15" i="1"/>
  <c r="L106" i="1" l="1"/>
  <c r="L107" i="1" s="1"/>
  <c r="L108" i="1" s="1"/>
</calcChain>
</file>

<file path=xl/sharedStrings.xml><?xml version="1.0" encoding="utf-8"?>
<sst xmlns="http://schemas.openxmlformats.org/spreadsheetml/2006/main" count="183" uniqueCount="70">
  <si>
    <t>Název veřejné zakázky:</t>
  </si>
  <si>
    <t>Oprava místních komunikací ve Vysokém nad Jizerou</t>
  </si>
  <si>
    <t>Číslo veřejné zakázky:</t>
  </si>
  <si>
    <t>Číslo</t>
  </si>
  <si>
    <t>Specifikace položky</t>
  </si>
  <si>
    <t>MJ</t>
  </si>
  <si>
    <t>Množství</t>
  </si>
  <si>
    <t>Cena/MJ</t>
  </si>
  <si>
    <t>Celkem za</t>
  </si>
  <si>
    <t>položky</t>
  </si>
  <si>
    <t>položku v Kč</t>
  </si>
  <si>
    <t>"A0" - od náměstí k VÚRV</t>
  </si>
  <si>
    <t>Vytvoření podkladních vrstev komunikace v délce 115 m (položka obsahuje odtěžení stávající komunikace o mocnosti 300 mm s položením podkladní vrstvy tl. 200 mm - štěrk frakce 0-63 mm a dorovnání asfaltovým recyklátem tl. 100 mm, hutnění, úprava vjezdu z náměstí)</t>
  </si>
  <si>
    <r>
      <t>m</t>
    </r>
    <r>
      <rPr>
        <vertAlign val="superscript"/>
        <sz val="11"/>
        <rFont val="Times New Roman"/>
        <family val="1"/>
        <charset val="238"/>
      </rPr>
      <t>2</t>
    </r>
  </si>
  <si>
    <t>Pokládka podkladní asfaltové vrstvy z ABH I v tloušťce 50 mm</t>
  </si>
  <si>
    <t>Pokládka asfaltové vrstvy z ACO 11 v tloušťce 40 mm</t>
  </si>
  <si>
    <t>Obruba v. 250 mm, š. 150 mm, d. 1000 mm</t>
  </si>
  <si>
    <t>m</t>
  </si>
  <si>
    <t>Lokální zpevnění krajnic asfaltovým recyklátem po obou stranách komunikace v šířce cca 0,5 m</t>
  </si>
  <si>
    <t>ks</t>
  </si>
  <si>
    <t>Výšková úprava znaků inženýrských sítí - kanalizace</t>
  </si>
  <si>
    <t>Celkem</t>
  </si>
  <si>
    <t>"A" - od VÚRV přes hlavní k č. p. 408 (Slamák)</t>
  </si>
  <si>
    <r>
      <t xml:space="preserve">délka 309 m, šířka 3 - 3,7 m, plocha </t>
    </r>
    <r>
      <rPr>
        <b/>
        <i/>
        <sz val="11"/>
        <rFont val="Times New Roman"/>
        <family val="1"/>
        <charset val="238"/>
      </rPr>
      <t>1052 m</t>
    </r>
    <r>
      <rPr>
        <b/>
        <i/>
        <vertAlign val="superscript"/>
        <sz val="1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</rPr>
      <t/>
    </r>
  </si>
  <si>
    <t>Vytvoření podkladních vrstev komunikace v délce 220 m (položka obsahuje odtěžení stávající komunikace o mocnosti 300 mm s položením podkladní vrstvy tl. 200 mm - štěrk frakce 0-63 mm a dorovnání asfaltovým recyklátem tl. 100 mm)</t>
  </si>
  <si>
    <t xml:space="preserve">Očištění stávajícího povrchu komunikace </t>
  </si>
  <si>
    <r>
      <t>Spojovací postřik asfaltový do 0,6 kg/m</t>
    </r>
    <r>
      <rPr>
        <vertAlign val="superscript"/>
        <sz val="11"/>
        <rFont val="Times New Roman"/>
        <family val="1"/>
        <charset val="238"/>
      </rPr>
      <t>2</t>
    </r>
  </si>
  <si>
    <r>
      <t xml:space="preserve">Odvodění - 2 </t>
    </r>
    <r>
      <rPr>
        <sz val="11"/>
        <rFont val="Calibri"/>
        <family val="2"/>
        <charset val="238"/>
      </rPr>
      <t>×</t>
    </r>
    <r>
      <rPr>
        <sz val="11"/>
        <rFont val="Times New Roman"/>
        <family val="1"/>
        <charset val="238"/>
      </rPr>
      <t xml:space="preserve"> svodnice 5 m - ocel U 12 (dodávka + osazení)</t>
    </r>
  </si>
  <si>
    <r>
      <t xml:space="preserve">1 </t>
    </r>
    <r>
      <rPr>
        <sz val="11"/>
        <rFont val="Calibri"/>
        <family val="2"/>
        <charset val="238"/>
      </rPr>
      <t>×</t>
    </r>
    <r>
      <rPr>
        <sz val="11"/>
        <rFont val="Times New Roman"/>
        <family val="1"/>
        <charset val="238"/>
      </rPr>
      <t xml:space="preserve"> MIKRO štěrbinový žlab (dodávka + osazení) - jedná se o troubu s přeruš. štěrbinou profil 1000, čistící kus základní profil 140/140/1000 a záslepku s drážkou 140/140/120 (celková délka 5 m)</t>
    </r>
  </si>
  <si>
    <t>soub</t>
  </si>
  <si>
    <t>Lokální zpevnění krajnic asfaltovým recyklátem po obou stranách komunikace v šířce cca 0,25 m</t>
  </si>
  <si>
    <t>Výšková úprava znaků inženýrských sítí - vodovod</t>
  </si>
  <si>
    <t xml:space="preserve">"B" - od hlavní kolem RD č. p. 93 (Duštírovi) - Tříč </t>
  </si>
  <si>
    <r>
      <t xml:space="preserve">délka 100 m, šířka 3 m, nájezd, plocha </t>
    </r>
    <r>
      <rPr>
        <b/>
        <i/>
        <sz val="11"/>
        <rFont val="Times New Roman"/>
        <family val="1"/>
        <charset val="238"/>
      </rPr>
      <t>343 m</t>
    </r>
    <r>
      <rPr>
        <b/>
        <i/>
        <vertAlign val="superscript"/>
        <sz val="11"/>
        <rFont val="Times New Roman"/>
        <family val="1"/>
        <charset val="238"/>
      </rPr>
      <t>2</t>
    </r>
  </si>
  <si>
    <t>Odstranění nánosů ze stávajícího krytu komunikace</t>
  </si>
  <si>
    <t xml:space="preserve">Podkladní vrstva tl. 100 mm - štěrk frakce 0-63 mm </t>
  </si>
  <si>
    <t>Pokládka asfaltové vrstvy z ABH I v tloušťce 50 mm</t>
  </si>
  <si>
    <t>"C" - od č. p. 89 (Paterovi) k č. p. 26 (Bartoničkovi) - Tříč</t>
  </si>
  <si>
    <r>
      <t xml:space="preserve">délka 180 m, šířka 2,3 - 2,6 m, plocha = </t>
    </r>
    <r>
      <rPr>
        <b/>
        <i/>
        <sz val="11"/>
        <rFont val="Times New Roman"/>
        <family val="1"/>
        <charset val="238"/>
      </rPr>
      <t>414 m</t>
    </r>
    <r>
      <rPr>
        <b/>
        <i/>
        <vertAlign val="superscript"/>
        <sz val="11"/>
        <rFont val="Times New Roman"/>
        <family val="1"/>
        <charset val="238"/>
      </rPr>
      <t>2</t>
    </r>
  </si>
  <si>
    <r>
      <t xml:space="preserve">Vytvoření podkladních vrstev komunikace v délce 100 m (položka obsahuje odtěžení stávající komunikace o mocnosti 300 mm s položením podkladní vrstvy tl. 200 mm - štěrk frakce 0-63 mm a dorovnání asfaltovým recyklátem tl. 100 mm) v </t>
    </r>
    <r>
      <rPr>
        <b/>
        <sz val="11"/>
        <rFont val="Times New Roman"/>
        <family val="1"/>
        <charset val="238"/>
      </rPr>
      <t>š. 2,6 m</t>
    </r>
  </si>
  <si>
    <r>
      <t xml:space="preserve">Očištění stávajícího povrchu komunikace, </t>
    </r>
    <r>
      <rPr>
        <b/>
        <sz val="11"/>
        <rFont val="Times New Roman"/>
        <family val="1"/>
        <charset val="238"/>
      </rPr>
      <t>š. 2,3 m</t>
    </r>
  </si>
  <si>
    <t>Vyrovnání stávajícího povrchu z ACO 8 v tl. 20 - 30 mm</t>
  </si>
  <si>
    <t>Pokládka asfaltové vrstvy z ACO 11 v tloušťce 50 mm</t>
  </si>
  <si>
    <t>"D" - od hlavní ke koupališti po RD č. p. 6 (Kašťák) - Sklenařice</t>
  </si>
  <si>
    <r>
      <t xml:space="preserve">délka 431 m, šířka </t>
    </r>
    <r>
      <rPr>
        <sz val="11"/>
        <rFont val="Calibri"/>
        <family val="2"/>
        <charset val="238"/>
      </rPr>
      <t>Ø</t>
    </r>
    <r>
      <rPr>
        <i/>
        <sz val="11"/>
        <rFont val="Times New Roman"/>
        <family val="1"/>
        <charset val="238"/>
      </rPr>
      <t xml:space="preserve"> 3 m, plocha = </t>
    </r>
    <r>
      <rPr>
        <b/>
        <i/>
        <sz val="11"/>
        <rFont val="Times New Roman"/>
        <family val="1"/>
        <charset val="238"/>
      </rPr>
      <t>1 384 m</t>
    </r>
    <r>
      <rPr>
        <b/>
        <i/>
        <vertAlign val="superscript"/>
        <sz val="11"/>
        <rFont val="Times New Roman"/>
        <family val="1"/>
        <charset val="238"/>
      </rPr>
      <t>2</t>
    </r>
  </si>
  <si>
    <t>Očištění stávajícího povrchu komunikace</t>
  </si>
  <si>
    <t>Pokládka asfaltové vrstvy z ACO 11 v tloušťce 60 mm</t>
  </si>
  <si>
    <t>Zpevnění kraje komunikace (materiál bude upřesněn po konzultaci s uchazečem)</t>
  </si>
  <si>
    <r>
      <t xml:space="preserve">Odvodění - 4 </t>
    </r>
    <r>
      <rPr>
        <sz val="11"/>
        <rFont val="Calibri"/>
        <family val="2"/>
        <charset val="238"/>
      </rPr>
      <t>×</t>
    </r>
    <r>
      <rPr>
        <sz val="11"/>
        <rFont val="Times New Roman"/>
        <family val="1"/>
        <charset val="238"/>
      </rPr>
      <t xml:space="preserve"> svodnice 5 m - ocel U 12 (dodávka + osazení)</t>
    </r>
  </si>
  <si>
    <t>"D1" - pod č. p. 196 (Jarošovi) - Sklenařice</t>
  </si>
  <si>
    <r>
      <t xml:space="preserve">délka 37 m, šířka 3 m, plocha = </t>
    </r>
    <r>
      <rPr>
        <b/>
        <i/>
        <sz val="11"/>
        <rFont val="Times New Roman"/>
        <family val="1"/>
        <charset val="238"/>
      </rPr>
      <t>111 m</t>
    </r>
    <r>
      <rPr>
        <b/>
        <i/>
        <vertAlign val="superscript"/>
        <sz val="11"/>
        <rFont val="Times New Roman"/>
        <family val="1"/>
        <charset val="238"/>
      </rPr>
      <t>2</t>
    </r>
  </si>
  <si>
    <t>Zaříznutí stávající komunikace, ošetření spáry asfaltovou zálivkou</t>
  </si>
  <si>
    <r>
      <t xml:space="preserve">Odvodění - 1 </t>
    </r>
    <r>
      <rPr>
        <sz val="11"/>
        <rFont val="Calibri"/>
        <family val="2"/>
        <charset val="238"/>
      </rPr>
      <t>×</t>
    </r>
    <r>
      <rPr>
        <sz val="11"/>
        <rFont val="Times New Roman"/>
        <family val="1"/>
        <charset val="238"/>
      </rPr>
      <t xml:space="preserve"> svodnice 5 m - ocel U 12 (dodávka + osazení)</t>
    </r>
  </si>
  <si>
    <t>"E" - od pomníku u hlavní k ZD Horal - Stará Ves</t>
  </si>
  <si>
    <r>
      <t xml:space="preserve">délka 305 m, šířka 3,3 - 4,3 m, plocha = </t>
    </r>
    <r>
      <rPr>
        <b/>
        <i/>
        <sz val="11"/>
        <rFont val="Times New Roman"/>
        <family val="1"/>
        <charset val="238"/>
      </rPr>
      <t>1 171 m</t>
    </r>
    <r>
      <rPr>
        <b/>
        <i/>
        <vertAlign val="superscript"/>
        <sz val="11"/>
        <rFont val="Times New Roman"/>
        <family val="1"/>
        <charset val="238"/>
      </rPr>
      <t>2</t>
    </r>
  </si>
  <si>
    <t>Vyrovnání stávajícího povrchu z ACO 8 v tloušťce 20 - 30 mm</t>
  </si>
  <si>
    <t>"F" - Parkoviště u DPS</t>
  </si>
  <si>
    <t>Vytvoření podkladních vrstev komunikace a parkoviště (položka obsahuje odtěžení odstavné plochy o mocnosti 300 mm, komunikace o mocnosti 400 mm, s položením podkladní vrstvy tl. 200 mm - štěrk frakce 0-63 mm a dorovnání asfaltovým recyklátem tl. 100 mm)</t>
  </si>
  <si>
    <t xml:space="preserve">"G" - od hlavní pod MěÚ k bytovce č. p. 222 </t>
  </si>
  <si>
    <r>
      <t xml:space="preserve">délka 229 m, plocha = </t>
    </r>
    <r>
      <rPr>
        <b/>
        <i/>
        <sz val="11"/>
        <rFont val="Times New Roman"/>
        <family val="1"/>
        <charset val="238"/>
      </rPr>
      <t>925 m</t>
    </r>
    <r>
      <rPr>
        <b/>
        <i/>
        <vertAlign val="superscript"/>
        <sz val="11"/>
        <rFont val="Times New Roman"/>
        <family val="1"/>
        <charset val="238"/>
      </rPr>
      <t>2</t>
    </r>
  </si>
  <si>
    <t>Výšková úprava poklopů revizních šachet - kanalizace</t>
  </si>
  <si>
    <t>Výšková úprava znaků inženýrských sítí - plyn</t>
  </si>
  <si>
    <t>"H" - Křižovatka pod drogerií</t>
  </si>
  <si>
    <t>Vyfrézování vozovky</t>
  </si>
  <si>
    <t xml:space="preserve">Cena celkem za opravu bez DPH       </t>
  </si>
  <si>
    <t xml:space="preserve">DPH (21%)      </t>
  </si>
  <si>
    <t xml:space="preserve">Cena celkem za opravu včetně DPH     </t>
  </si>
  <si>
    <t>Vytvoření podkladních vrstev odstavné plochy (položka obsahuje odtěžení stávající odstavné plochy o mocnosti 400 mm s položením podkladní vrstvy tl. 200 mm - štěrk frakce 0-63 mm a dorovnání štěrkem frakce 4-8 tl. 100 mm, hutnění)</t>
  </si>
  <si>
    <r>
      <t>Vegetační tvárnice 20 nad 3,5 t (600 x 800, v. 200 mm) - 370 m</t>
    </r>
    <r>
      <rPr>
        <vertAlign val="superscript"/>
        <sz val="11"/>
        <rFont val="Times New Roman"/>
        <family val="1"/>
        <charset val="238"/>
      </rPr>
      <t xml:space="preserve">2 </t>
    </r>
    <r>
      <rPr>
        <sz val="11"/>
        <rFont val="Times New Roman"/>
        <family val="1"/>
        <charset val="238"/>
      </rPr>
      <t>(dodávka + osazení + zásyp s osetím)</t>
    </r>
  </si>
  <si>
    <t xml:space="preserve">Výšková úprava odvodňovací trubky pod krytem komunikace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</si>
</sst>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4"/>
      <name val="Times New Roman"/>
      <family val="1"/>
      <charset val="238"/>
    </font>
    <font>
      <i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vertAlign val="superscript"/>
      <sz val="11"/>
      <name val="Times New Roman"/>
      <family val="1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4" fontId="3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0" fontId="5" fillId="2" borderId="18" xfId="0" applyFont="1" applyFill="1" applyBorder="1" applyAlignment="1"/>
    <xf numFmtId="0" fontId="5" fillId="2" borderId="19" xfId="0" applyFont="1" applyFill="1" applyBorder="1" applyAlignment="1"/>
    <xf numFmtId="0" fontId="5" fillId="2" borderId="20" xfId="0" applyFont="1" applyFill="1" applyBorder="1" applyAlignment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/>
    <xf numFmtId="0" fontId="3" fillId="0" borderId="2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4" fillId="0" borderId="21" xfId="0" applyNumberFormat="1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10" xfId="0" applyFont="1" applyFill="1" applyBorder="1" applyAlignment="1"/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4" fontId="3" fillId="0" borderId="11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3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/>
    </xf>
    <xf numFmtId="0" fontId="4" fillId="0" borderId="3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4" fontId="3" fillId="0" borderId="39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right"/>
    </xf>
    <xf numFmtId="4" fontId="4" fillId="0" borderId="21" xfId="0" applyNumberFormat="1" applyFont="1" applyFill="1" applyBorder="1" applyAlignment="1">
      <alignment horizontal="right"/>
    </xf>
    <xf numFmtId="4" fontId="4" fillId="0" borderId="36" xfId="0" applyNumberFormat="1" applyFont="1" applyFill="1" applyBorder="1" applyAlignment="1">
      <alignment horizontal="right"/>
    </xf>
    <xf numFmtId="4" fontId="3" fillId="0" borderId="21" xfId="0" applyNumberFormat="1" applyFont="1" applyFill="1" applyBorder="1" applyAlignment="1">
      <alignment horizontal="right"/>
    </xf>
    <xf numFmtId="4" fontId="4" fillId="0" borderId="32" xfId="0" applyNumberFormat="1" applyFont="1" applyFill="1" applyBorder="1" applyAlignment="1">
      <alignment horizontal="right"/>
    </xf>
    <xf numFmtId="4" fontId="3" fillId="0" borderId="1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4" fillId="0" borderId="22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4" fillId="0" borderId="22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0" fontId="4" fillId="0" borderId="28" xfId="0" applyFont="1" applyFill="1" applyBorder="1" applyAlignment="1">
      <alignment horizontal="left"/>
    </xf>
    <xf numFmtId="0" fontId="4" fillId="0" borderId="25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left"/>
    </xf>
    <xf numFmtId="0" fontId="3" fillId="0" borderId="33" xfId="0" applyFont="1" applyFill="1" applyBorder="1" applyAlignment="1">
      <alignment horizontal="left"/>
    </xf>
    <xf numFmtId="0" fontId="3" fillId="0" borderId="34" xfId="0" applyFont="1" applyFill="1" applyBorder="1" applyAlignment="1">
      <alignment horizontal="left"/>
    </xf>
    <xf numFmtId="0" fontId="3" fillId="0" borderId="35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8" fillId="0" borderId="30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9" xfId="0" applyFont="1" applyBorder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8"/>
  <sheetViews>
    <sheetView tabSelected="1" topLeftCell="A88" zoomScaleNormal="100" workbookViewId="0">
      <selection activeCell="B104" sqref="B104"/>
    </sheetView>
  </sheetViews>
  <sheetFormatPr defaultRowHeight="15" x14ac:dyDescent="0.25"/>
  <cols>
    <col min="2" max="2" width="8.140625" customWidth="1"/>
    <col min="8" max="8" width="16.7109375" customWidth="1"/>
    <col min="9" max="9" width="4.85546875" customWidth="1"/>
    <col min="10" max="10" width="10.28515625" customWidth="1"/>
    <col min="11" max="11" width="13" customWidth="1"/>
    <col min="12" max="12" width="18" customWidth="1"/>
  </cols>
  <sheetData>
    <row r="1" spans="2:12" ht="19.5" thickBot="1" x14ac:dyDescent="0.35">
      <c r="B1" s="71" t="s">
        <v>0</v>
      </c>
      <c r="C1" s="72"/>
      <c r="D1" s="72"/>
      <c r="E1" s="72"/>
      <c r="F1" s="73"/>
      <c r="G1" s="4" t="s">
        <v>1</v>
      </c>
      <c r="H1" s="5"/>
      <c r="I1" s="5"/>
      <c r="J1" s="5"/>
      <c r="K1" s="5"/>
      <c r="L1" s="6"/>
    </row>
    <row r="2" spans="2:12" ht="15.75" thickBot="1" x14ac:dyDescent="0.3">
      <c r="B2" s="74" t="s">
        <v>2</v>
      </c>
      <c r="C2" s="75"/>
      <c r="D2" s="75"/>
      <c r="E2" s="75"/>
      <c r="F2" s="76"/>
      <c r="G2" s="7">
        <v>2017001</v>
      </c>
      <c r="H2" s="8"/>
      <c r="I2" s="8"/>
      <c r="J2" s="8"/>
      <c r="K2" s="8"/>
      <c r="L2" s="9"/>
    </row>
    <row r="3" spans="2:12" x14ac:dyDescent="0.25">
      <c r="B3" s="10" t="s">
        <v>3</v>
      </c>
      <c r="C3" s="77" t="s">
        <v>4</v>
      </c>
      <c r="D3" s="78"/>
      <c r="E3" s="78"/>
      <c r="F3" s="78"/>
      <c r="G3" s="78"/>
      <c r="H3" s="79"/>
      <c r="I3" s="83" t="s">
        <v>5</v>
      </c>
      <c r="J3" s="83" t="s">
        <v>6</v>
      </c>
      <c r="K3" s="83" t="s">
        <v>7</v>
      </c>
      <c r="L3" s="11" t="s">
        <v>8</v>
      </c>
    </row>
    <row r="4" spans="2:12" ht="15.75" thickBot="1" x14ac:dyDescent="0.3">
      <c r="B4" s="12" t="s">
        <v>9</v>
      </c>
      <c r="C4" s="80"/>
      <c r="D4" s="81"/>
      <c r="E4" s="81"/>
      <c r="F4" s="81"/>
      <c r="G4" s="81"/>
      <c r="H4" s="82"/>
      <c r="I4" s="84"/>
      <c r="J4" s="84"/>
      <c r="K4" s="84"/>
      <c r="L4" s="13" t="s">
        <v>10</v>
      </c>
    </row>
    <row r="5" spans="2:12" x14ac:dyDescent="0.25">
      <c r="B5" s="14"/>
      <c r="C5" s="85" t="s">
        <v>11</v>
      </c>
      <c r="D5" s="86"/>
      <c r="E5" s="86"/>
      <c r="F5" s="86"/>
      <c r="G5" s="86"/>
      <c r="H5" s="86"/>
      <c r="I5" s="91"/>
      <c r="J5" s="92"/>
      <c r="K5" s="92"/>
      <c r="L5" s="93"/>
    </row>
    <row r="6" spans="2:12" ht="60" customHeight="1" x14ac:dyDescent="0.25">
      <c r="B6" s="14">
        <v>1</v>
      </c>
      <c r="C6" s="52" t="s">
        <v>12</v>
      </c>
      <c r="D6" s="53"/>
      <c r="E6" s="53"/>
      <c r="F6" s="53"/>
      <c r="G6" s="53"/>
      <c r="H6" s="54"/>
      <c r="I6" s="37" t="s">
        <v>13</v>
      </c>
      <c r="J6" s="38">
        <v>696</v>
      </c>
      <c r="K6" s="38"/>
      <c r="L6" s="39">
        <f>J6*K6</f>
        <v>0</v>
      </c>
    </row>
    <row r="7" spans="2:12" ht="15" customHeight="1" x14ac:dyDescent="0.25">
      <c r="B7" s="14">
        <v>2</v>
      </c>
      <c r="C7" s="58" t="s">
        <v>14</v>
      </c>
      <c r="D7" s="59"/>
      <c r="E7" s="59"/>
      <c r="F7" s="59"/>
      <c r="G7" s="59"/>
      <c r="H7" s="60"/>
      <c r="I7" s="37" t="s">
        <v>13</v>
      </c>
      <c r="J7" s="38">
        <v>696</v>
      </c>
      <c r="K7" s="38"/>
      <c r="L7" s="39">
        <f t="shared" ref="L7:L14" si="0">J7*K7</f>
        <v>0</v>
      </c>
    </row>
    <row r="8" spans="2:12" ht="15" customHeight="1" x14ac:dyDescent="0.25">
      <c r="B8" s="14">
        <v>3</v>
      </c>
      <c r="C8" s="52" t="s">
        <v>15</v>
      </c>
      <c r="D8" s="53"/>
      <c r="E8" s="53"/>
      <c r="F8" s="53"/>
      <c r="G8" s="53"/>
      <c r="H8" s="54"/>
      <c r="I8" s="37" t="s">
        <v>13</v>
      </c>
      <c r="J8" s="38">
        <v>696</v>
      </c>
      <c r="K8" s="38"/>
      <c r="L8" s="39">
        <f t="shared" si="0"/>
        <v>0</v>
      </c>
    </row>
    <row r="9" spans="2:12" ht="15" customHeight="1" x14ac:dyDescent="0.25">
      <c r="B9" s="14">
        <v>4</v>
      </c>
      <c r="C9" s="52" t="s">
        <v>16</v>
      </c>
      <c r="D9" s="53"/>
      <c r="E9" s="53"/>
      <c r="F9" s="53"/>
      <c r="G9" s="53"/>
      <c r="H9" s="54"/>
      <c r="I9" s="37" t="s">
        <v>17</v>
      </c>
      <c r="J9" s="38">
        <v>134</v>
      </c>
      <c r="K9" s="38"/>
      <c r="L9" s="39">
        <f t="shared" si="0"/>
        <v>0</v>
      </c>
    </row>
    <row r="10" spans="2:12" ht="30" customHeight="1" x14ac:dyDescent="0.25">
      <c r="B10" s="14">
        <v>5</v>
      </c>
      <c r="C10" s="52" t="s">
        <v>18</v>
      </c>
      <c r="D10" s="53"/>
      <c r="E10" s="53"/>
      <c r="F10" s="53"/>
      <c r="G10" s="53"/>
      <c r="H10" s="54"/>
      <c r="I10" s="37" t="s">
        <v>13</v>
      </c>
      <c r="J10" s="38">
        <v>30</v>
      </c>
      <c r="K10" s="38"/>
      <c r="L10" s="39">
        <f t="shared" si="0"/>
        <v>0</v>
      </c>
    </row>
    <row r="11" spans="2:12" ht="60" customHeight="1" x14ac:dyDescent="0.25">
      <c r="B11" s="14">
        <v>6</v>
      </c>
      <c r="C11" s="52" t="s">
        <v>67</v>
      </c>
      <c r="D11" s="53"/>
      <c r="E11" s="53"/>
      <c r="F11" s="53"/>
      <c r="G11" s="53"/>
      <c r="H11" s="54"/>
      <c r="I11" s="37" t="s">
        <v>13</v>
      </c>
      <c r="J11" s="38">
        <v>370</v>
      </c>
      <c r="K11" s="38"/>
      <c r="L11" s="39">
        <f t="shared" si="0"/>
        <v>0</v>
      </c>
    </row>
    <row r="12" spans="2:12" ht="30" customHeight="1" x14ac:dyDescent="0.25">
      <c r="B12" s="14">
        <v>7</v>
      </c>
      <c r="C12" s="52" t="s">
        <v>68</v>
      </c>
      <c r="D12" s="53"/>
      <c r="E12" s="53"/>
      <c r="F12" s="53"/>
      <c r="G12" s="53"/>
      <c r="H12" s="54"/>
      <c r="I12" s="37" t="s">
        <v>19</v>
      </c>
      <c r="J12" s="38">
        <v>780</v>
      </c>
      <c r="K12" s="38"/>
      <c r="L12" s="39">
        <f t="shared" si="0"/>
        <v>0</v>
      </c>
    </row>
    <row r="13" spans="2:12" ht="45" customHeight="1" x14ac:dyDescent="0.25">
      <c r="B13" s="14">
        <v>8</v>
      </c>
      <c r="C13" s="52" t="s">
        <v>28</v>
      </c>
      <c r="D13" s="53"/>
      <c r="E13" s="53"/>
      <c r="F13" s="53"/>
      <c r="G13" s="53"/>
      <c r="H13" s="54"/>
      <c r="I13" s="45" t="s">
        <v>29</v>
      </c>
      <c r="J13" s="38">
        <v>1</v>
      </c>
      <c r="K13" s="38"/>
      <c r="L13" s="39">
        <f t="shared" si="0"/>
        <v>0</v>
      </c>
    </row>
    <row r="14" spans="2:12" x14ac:dyDescent="0.25">
      <c r="B14" s="14">
        <v>9</v>
      </c>
      <c r="C14" s="63" t="s">
        <v>20</v>
      </c>
      <c r="D14" s="64"/>
      <c r="E14" s="64"/>
      <c r="F14" s="64"/>
      <c r="G14" s="64"/>
      <c r="H14" s="65"/>
      <c r="I14" s="37" t="s">
        <v>19</v>
      </c>
      <c r="J14" s="38">
        <v>3</v>
      </c>
      <c r="K14" s="38"/>
      <c r="L14" s="39">
        <f t="shared" si="0"/>
        <v>0</v>
      </c>
    </row>
    <row r="15" spans="2:12" x14ac:dyDescent="0.25">
      <c r="B15" s="18"/>
      <c r="C15" s="87" t="s">
        <v>21</v>
      </c>
      <c r="D15" s="88"/>
      <c r="E15" s="88"/>
      <c r="F15" s="88"/>
      <c r="G15" s="88"/>
      <c r="H15" s="89"/>
      <c r="I15" s="19"/>
      <c r="J15" s="40"/>
      <c r="K15" s="40"/>
      <c r="L15" s="41">
        <f>SUM(L6:L14)</f>
        <v>0</v>
      </c>
    </row>
    <row r="16" spans="2:12" x14ac:dyDescent="0.25">
      <c r="B16" s="20"/>
      <c r="C16" s="90"/>
      <c r="D16" s="90"/>
      <c r="E16" s="90"/>
      <c r="F16" s="90"/>
      <c r="G16" s="90"/>
      <c r="H16" s="90"/>
      <c r="I16" s="21"/>
      <c r="J16" s="21"/>
      <c r="K16" s="21"/>
      <c r="L16" s="22"/>
    </row>
    <row r="17" spans="2:12" ht="16.5" x14ac:dyDescent="0.25">
      <c r="B17" s="14"/>
      <c r="C17" s="69" t="s">
        <v>22</v>
      </c>
      <c r="D17" s="69"/>
      <c r="E17" s="69"/>
      <c r="F17" s="69"/>
      <c r="G17" s="69"/>
      <c r="H17" s="69"/>
      <c r="I17" s="70" t="s">
        <v>23</v>
      </c>
      <c r="J17" s="61"/>
      <c r="K17" s="61"/>
      <c r="L17" s="62"/>
    </row>
    <row r="18" spans="2:12" ht="60" customHeight="1" x14ac:dyDescent="0.25">
      <c r="B18" s="14">
        <v>1</v>
      </c>
      <c r="C18" s="52" t="s">
        <v>24</v>
      </c>
      <c r="D18" s="53"/>
      <c r="E18" s="53"/>
      <c r="F18" s="53"/>
      <c r="G18" s="53"/>
      <c r="H18" s="54"/>
      <c r="I18" s="37" t="s">
        <v>13</v>
      </c>
      <c r="J18" s="38">
        <v>751</v>
      </c>
      <c r="K18" s="38"/>
      <c r="L18" s="39">
        <f>J18*K18</f>
        <v>0</v>
      </c>
    </row>
    <row r="19" spans="2:12" ht="15" customHeight="1" x14ac:dyDescent="0.25">
      <c r="B19" s="14">
        <v>2</v>
      </c>
      <c r="C19" s="58" t="s">
        <v>25</v>
      </c>
      <c r="D19" s="59"/>
      <c r="E19" s="59"/>
      <c r="F19" s="59"/>
      <c r="G19" s="59"/>
      <c r="H19" s="60"/>
      <c r="I19" s="37" t="s">
        <v>13</v>
      </c>
      <c r="J19" s="38">
        <v>301</v>
      </c>
      <c r="K19" s="38"/>
      <c r="L19" s="39">
        <f t="shared" ref="L19:L25" si="1">J19*K19</f>
        <v>0</v>
      </c>
    </row>
    <row r="20" spans="2:12" ht="15" customHeight="1" x14ac:dyDescent="0.25">
      <c r="B20" s="14">
        <v>3</v>
      </c>
      <c r="C20" s="58" t="s">
        <v>26</v>
      </c>
      <c r="D20" s="59"/>
      <c r="E20" s="59"/>
      <c r="F20" s="59"/>
      <c r="G20" s="59"/>
      <c r="H20" s="60"/>
      <c r="I20" s="37" t="s">
        <v>13</v>
      </c>
      <c r="J20" s="38">
        <v>301</v>
      </c>
      <c r="K20" s="38"/>
      <c r="L20" s="39">
        <f t="shared" si="1"/>
        <v>0</v>
      </c>
    </row>
    <row r="21" spans="2:12" ht="15" customHeight="1" x14ac:dyDescent="0.25">
      <c r="B21" s="14">
        <v>4</v>
      </c>
      <c r="C21" s="58" t="s">
        <v>14</v>
      </c>
      <c r="D21" s="59"/>
      <c r="E21" s="59"/>
      <c r="F21" s="59"/>
      <c r="G21" s="59"/>
      <c r="H21" s="60"/>
      <c r="I21" s="37" t="s">
        <v>13</v>
      </c>
      <c r="J21" s="38">
        <v>1052</v>
      </c>
      <c r="K21" s="38"/>
      <c r="L21" s="39">
        <f t="shared" si="1"/>
        <v>0</v>
      </c>
    </row>
    <row r="22" spans="2:12" ht="15" customHeight="1" x14ac:dyDescent="0.25">
      <c r="B22" s="14">
        <v>5</v>
      </c>
      <c r="C22" s="52" t="s">
        <v>15</v>
      </c>
      <c r="D22" s="53"/>
      <c r="E22" s="53"/>
      <c r="F22" s="53"/>
      <c r="G22" s="53"/>
      <c r="H22" s="54"/>
      <c r="I22" s="37" t="s">
        <v>13</v>
      </c>
      <c r="J22" s="38">
        <v>1052</v>
      </c>
      <c r="K22" s="38"/>
      <c r="L22" s="39">
        <f t="shared" si="1"/>
        <v>0</v>
      </c>
    </row>
    <row r="23" spans="2:12" ht="15" customHeight="1" x14ac:dyDescent="0.25">
      <c r="B23" s="14">
        <v>6</v>
      </c>
      <c r="C23" s="52" t="s">
        <v>27</v>
      </c>
      <c r="D23" s="53"/>
      <c r="E23" s="53"/>
      <c r="F23" s="53"/>
      <c r="G23" s="53"/>
      <c r="H23" s="54"/>
      <c r="I23" s="37" t="s">
        <v>17</v>
      </c>
      <c r="J23" s="38">
        <v>10</v>
      </c>
      <c r="K23" s="38"/>
      <c r="L23" s="39">
        <f t="shared" si="1"/>
        <v>0</v>
      </c>
    </row>
    <row r="24" spans="2:12" ht="30" customHeight="1" x14ac:dyDescent="0.25">
      <c r="B24" s="14">
        <v>7</v>
      </c>
      <c r="C24" s="52" t="s">
        <v>30</v>
      </c>
      <c r="D24" s="53"/>
      <c r="E24" s="53"/>
      <c r="F24" s="53"/>
      <c r="G24" s="53"/>
      <c r="H24" s="54"/>
      <c r="I24" s="37" t="s">
        <v>13</v>
      </c>
      <c r="J24" s="38">
        <v>110</v>
      </c>
      <c r="K24" s="38"/>
      <c r="L24" s="39">
        <f t="shared" si="1"/>
        <v>0</v>
      </c>
    </row>
    <row r="25" spans="2:12" ht="15" customHeight="1" x14ac:dyDescent="0.25">
      <c r="B25" s="14">
        <v>8</v>
      </c>
      <c r="C25" s="63" t="s">
        <v>31</v>
      </c>
      <c r="D25" s="64"/>
      <c r="E25" s="64"/>
      <c r="F25" s="64"/>
      <c r="G25" s="64"/>
      <c r="H25" s="65"/>
      <c r="I25" s="37" t="s">
        <v>19</v>
      </c>
      <c r="J25" s="38">
        <v>3</v>
      </c>
      <c r="K25" s="38"/>
      <c r="L25" s="39">
        <f t="shared" si="1"/>
        <v>0</v>
      </c>
    </row>
    <row r="26" spans="2:12" x14ac:dyDescent="0.25">
      <c r="B26" s="14"/>
      <c r="C26" s="66" t="s">
        <v>21</v>
      </c>
      <c r="D26" s="67"/>
      <c r="E26" s="67"/>
      <c r="F26" s="67"/>
      <c r="G26" s="67"/>
      <c r="H26" s="68"/>
      <c r="I26" s="44"/>
      <c r="J26" s="38"/>
      <c r="K26" s="38"/>
      <c r="L26" s="41">
        <f>SUM(L18:L25)</f>
        <v>0</v>
      </c>
    </row>
    <row r="27" spans="2:12" x14ac:dyDescent="0.25">
      <c r="B27" s="14"/>
      <c r="C27" s="66"/>
      <c r="D27" s="67"/>
      <c r="E27" s="67"/>
      <c r="F27" s="67"/>
      <c r="G27" s="67"/>
      <c r="H27" s="68"/>
      <c r="I27" s="15"/>
      <c r="J27" s="16"/>
      <c r="K27" s="16"/>
      <c r="L27" s="23"/>
    </row>
    <row r="28" spans="2:12" ht="16.5" x14ac:dyDescent="0.25">
      <c r="B28" s="14"/>
      <c r="C28" s="66" t="s">
        <v>32</v>
      </c>
      <c r="D28" s="67"/>
      <c r="E28" s="67"/>
      <c r="F28" s="67"/>
      <c r="G28" s="67"/>
      <c r="H28" s="67"/>
      <c r="I28" s="61" t="s">
        <v>33</v>
      </c>
      <c r="J28" s="61"/>
      <c r="K28" s="61"/>
      <c r="L28" s="62"/>
    </row>
    <row r="29" spans="2:12" ht="15" customHeight="1" x14ac:dyDescent="0.25">
      <c r="B29" s="14">
        <v>1</v>
      </c>
      <c r="C29" s="58" t="s">
        <v>34</v>
      </c>
      <c r="D29" s="59"/>
      <c r="E29" s="59"/>
      <c r="F29" s="59"/>
      <c r="G29" s="59"/>
      <c r="H29" s="60"/>
      <c r="I29" s="37" t="s">
        <v>13</v>
      </c>
      <c r="J29" s="38">
        <v>343</v>
      </c>
      <c r="K29" s="38"/>
      <c r="L29" s="39">
        <f>J29*K29</f>
        <v>0</v>
      </c>
    </row>
    <row r="30" spans="2:12" ht="15" customHeight="1" x14ac:dyDescent="0.25">
      <c r="B30" s="14">
        <v>2</v>
      </c>
      <c r="C30" s="58" t="s">
        <v>26</v>
      </c>
      <c r="D30" s="59"/>
      <c r="E30" s="59"/>
      <c r="F30" s="59"/>
      <c r="G30" s="59"/>
      <c r="H30" s="60"/>
      <c r="I30" s="37" t="s">
        <v>13</v>
      </c>
      <c r="J30" s="38">
        <v>343</v>
      </c>
      <c r="K30" s="38"/>
      <c r="L30" s="39">
        <f t="shared" ref="L30:L35" si="2">J30*K30</f>
        <v>0</v>
      </c>
    </row>
    <row r="31" spans="2:12" ht="15" customHeight="1" x14ac:dyDescent="0.25">
      <c r="B31" s="14">
        <v>3</v>
      </c>
      <c r="C31" s="58" t="s">
        <v>35</v>
      </c>
      <c r="D31" s="59"/>
      <c r="E31" s="59"/>
      <c r="F31" s="59"/>
      <c r="G31" s="59"/>
      <c r="H31" s="60"/>
      <c r="I31" s="37" t="s">
        <v>13</v>
      </c>
      <c r="J31" s="38">
        <v>343</v>
      </c>
      <c r="K31" s="38"/>
      <c r="L31" s="39">
        <f t="shared" si="2"/>
        <v>0</v>
      </c>
    </row>
    <row r="32" spans="2:12" ht="15" customHeight="1" x14ac:dyDescent="0.25">
      <c r="B32" s="14">
        <v>4</v>
      </c>
      <c r="C32" s="52" t="s">
        <v>36</v>
      </c>
      <c r="D32" s="53"/>
      <c r="E32" s="53"/>
      <c r="F32" s="53"/>
      <c r="G32" s="53"/>
      <c r="H32" s="54"/>
      <c r="I32" s="37" t="s">
        <v>13</v>
      </c>
      <c r="J32" s="38">
        <v>343</v>
      </c>
      <c r="K32" s="38"/>
      <c r="L32" s="39">
        <f t="shared" si="2"/>
        <v>0</v>
      </c>
    </row>
    <row r="33" spans="2:12" ht="15" customHeight="1" x14ac:dyDescent="0.25">
      <c r="B33" s="14">
        <v>5</v>
      </c>
      <c r="C33" s="52" t="s">
        <v>15</v>
      </c>
      <c r="D33" s="53"/>
      <c r="E33" s="53"/>
      <c r="F33" s="53"/>
      <c r="G33" s="53"/>
      <c r="H33" s="54"/>
      <c r="I33" s="37" t="s">
        <v>13</v>
      </c>
      <c r="J33" s="38">
        <v>343</v>
      </c>
      <c r="K33" s="38"/>
      <c r="L33" s="39">
        <f t="shared" si="2"/>
        <v>0</v>
      </c>
    </row>
    <row r="34" spans="2:12" ht="15" customHeight="1" x14ac:dyDescent="0.25">
      <c r="B34" s="24">
        <v>6</v>
      </c>
      <c r="C34" s="52" t="s">
        <v>27</v>
      </c>
      <c r="D34" s="53"/>
      <c r="E34" s="53"/>
      <c r="F34" s="53"/>
      <c r="G34" s="53"/>
      <c r="H34" s="54"/>
      <c r="I34" s="37" t="s">
        <v>17</v>
      </c>
      <c r="J34" s="38">
        <v>10</v>
      </c>
      <c r="K34" s="38"/>
      <c r="L34" s="39">
        <f t="shared" si="2"/>
        <v>0</v>
      </c>
    </row>
    <row r="35" spans="2:12" ht="30" customHeight="1" x14ac:dyDescent="0.25">
      <c r="B35" s="24">
        <v>7</v>
      </c>
      <c r="C35" s="52" t="s">
        <v>30</v>
      </c>
      <c r="D35" s="53"/>
      <c r="E35" s="53"/>
      <c r="F35" s="53"/>
      <c r="G35" s="53"/>
      <c r="H35" s="54"/>
      <c r="I35" s="37" t="s">
        <v>13</v>
      </c>
      <c r="J35" s="38">
        <v>50</v>
      </c>
      <c r="K35" s="38"/>
      <c r="L35" s="39">
        <f t="shared" si="2"/>
        <v>0</v>
      </c>
    </row>
    <row r="36" spans="2:12" x14ac:dyDescent="0.25">
      <c r="B36" s="24"/>
      <c r="C36" s="66" t="s">
        <v>21</v>
      </c>
      <c r="D36" s="67"/>
      <c r="E36" s="67"/>
      <c r="F36" s="67"/>
      <c r="G36" s="67"/>
      <c r="H36" s="68"/>
      <c r="I36" s="44"/>
      <c r="J36" s="38"/>
      <c r="K36" s="38"/>
      <c r="L36" s="41">
        <f>SUM(L29:L35)</f>
        <v>0</v>
      </c>
    </row>
    <row r="37" spans="2:12" x14ac:dyDescent="0.25">
      <c r="B37" s="14"/>
      <c r="C37" s="52"/>
      <c r="D37" s="53"/>
      <c r="E37" s="53"/>
      <c r="F37" s="53"/>
      <c r="G37" s="53"/>
      <c r="H37" s="54"/>
      <c r="I37" s="15"/>
      <c r="J37" s="16"/>
      <c r="K37" s="16"/>
      <c r="L37" s="17"/>
    </row>
    <row r="38" spans="2:12" ht="16.5" x14ac:dyDescent="0.25">
      <c r="B38" s="24"/>
      <c r="C38" s="25" t="s">
        <v>37</v>
      </c>
      <c r="D38" s="26"/>
      <c r="E38" s="26"/>
      <c r="F38" s="27"/>
      <c r="G38" s="27"/>
      <c r="H38" s="27"/>
      <c r="I38" s="61" t="s">
        <v>38</v>
      </c>
      <c r="J38" s="61"/>
      <c r="K38" s="61"/>
      <c r="L38" s="62"/>
    </row>
    <row r="39" spans="2:12" ht="60" customHeight="1" x14ac:dyDescent="0.25">
      <c r="B39" s="24">
        <v>1</v>
      </c>
      <c r="C39" s="52" t="s">
        <v>39</v>
      </c>
      <c r="D39" s="53"/>
      <c r="E39" s="53"/>
      <c r="F39" s="53"/>
      <c r="G39" s="53"/>
      <c r="H39" s="54"/>
      <c r="I39" s="15" t="s">
        <v>13</v>
      </c>
      <c r="J39" s="42">
        <v>260</v>
      </c>
      <c r="K39" s="42"/>
      <c r="L39" s="39">
        <f>J39*K39</f>
        <v>0</v>
      </c>
    </row>
    <row r="40" spans="2:12" ht="15" customHeight="1" x14ac:dyDescent="0.25">
      <c r="B40" s="24">
        <v>2</v>
      </c>
      <c r="C40" s="58" t="s">
        <v>40</v>
      </c>
      <c r="D40" s="59"/>
      <c r="E40" s="59"/>
      <c r="F40" s="59"/>
      <c r="G40" s="59"/>
      <c r="H40" s="60"/>
      <c r="I40" s="15" t="s">
        <v>13</v>
      </c>
      <c r="J40" s="42">
        <v>184</v>
      </c>
      <c r="K40" s="42"/>
      <c r="L40" s="39">
        <f t="shared" ref="L40:L45" si="3">J40*K40</f>
        <v>0</v>
      </c>
    </row>
    <row r="41" spans="2:12" ht="15" customHeight="1" x14ac:dyDescent="0.25">
      <c r="B41" s="24">
        <v>3</v>
      </c>
      <c r="C41" s="58" t="s">
        <v>26</v>
      </c>
      <c r="D41" s="59"/>
      <c r="E41" s="59"/>
      <c r="F41" s="59"/>
      <c r="G41" s="59"/>
      <c r="H41" s="60"/>
      <c r="I41" s="15" t="s">
        <v>13</v>
      </c>
      <c r="J41" s="42">
        <v>184</v>
      </c>
      <c r="K41" s="42"/>
      <c r="L41" s="39">
        <f t="shared" si="3"/>
        <v>0</v>
      </c>
    </row>
    <row r="42" spans="2:12" ht="15" customHeight="1" x14ac:dyDescent="0.25">
      <c r="B42" s="24">
        <v>4</v>
      </c>
      <c r="C42" s="58" t="s">
        <v>41</v>
      </c>
      <c r="D42" s="59"/>
      <c r="E42" s="59"/>
      <c r="F42" s="59"/>
      <c r="G42" s="59"/>
      <c r="H42" s="60"/>
      <c r="I42" s="15" t="s">
        <v>13</v>
      </c>
      <c r="J42" s="42">
        <v>184</v>
      </c>
      <c r="K42" s="42"/>
      <c r="L42" s="39">
        <f t="shared" si="3"/>
        <v>0</v>
      </c>
    </row>
    <row r="43" spans="2:12" ht="15" customHeight="1" x14ac:dyDescent="0.25">
      <c r="B43" s="24">
        <v>5</v>
      </c>
      <c r="C43" s="52" t="s">
        <v>36</v>
      </c>
      <c r="D43" s="53"/>
      <c r="E43" s="53"/>
      <c r="F43" s="53"/>
      <c r="G43" s="53"/>
      <c r="H43" s="54"/>
      <c r="I43" s="15" t="s">
        <v>13</v>
      </c>
      <c r="J43" s="42">
        <v>230</v>
      </c>
      <c r="K43" s="42"/>
      <c r="L43" s="39">
        <f t="shared" si="3"/>
        <v>0</v>
      </c>
    </row>
    <row r="44" spans="2:12" ht="15" customHeight="1" x14ac:dyDescent="0.25">
      <c r="B44" s="24">
        <v>6</v>
      </c>
      <c r="C44" s="52" t="s">
        <v>15</v>
      </c>
      <c r="D44" s="53"/>
      <c r="E44" s="53"/>
      <c r="F44" s="53"/>
      <c r="G44" s="53"/>
      <c r="H44" s="54"/>
      <c r="I44" s="15" t="s">
        <v>13</v>
      </c>
      <c r="J44" s="42">
        <v>414</v>
      </c>
      <c r="K44" s="42"/>
      <c r="L44" s="39">
        <f t="shared" si="3"/>
        <v>0</v>
      </c>
    </row>
    <row r="45" spans="2:12" ht="30" customHeight="1" x14ac:dyDescent="0.25">
      <c r="B45" s="24">
        <v>7</v>
      </c>
      <c r="C45" s="52" t="s">
        <v>30</v>
      </c>
      <c r="D45" s="53"/>
      <c r="E45" s="53"/>
      <c r="F45" s="53"/>
      <c r="G45" s="53"/>
      <c r="H45" s="54"/>
      <c r="I45" s="15" t="s">
        <v>13</v>
      </c>
      <c r="J45" s="42">
        <v>90</v>
      </c>
      <c r="K45" s="42"/>
      <c r="L45" s="39">
        <f t="shared" si="3"/>
        <v>0</v>
      </c>
    </row>
    <row r="46" spans="2:12" x14ac:dyDescent="0.25">
      <c r="B46" s="24"/>
      <c r="C46" s="55" t="s">
        <v>21</v>
      </c>
      <c r="D46" s="56"/>
      <c r="E46" s="56"/>
      <c r="F46" s="56"/>
      <c r="G46" s="56"/>
      <c r="H46" s="57"/>
      <c r="I46" s="28"/>
      <c r="J46" s="42"/>
      <c r="K46" s="42"/>
      <c r="L46" s="41">
        <f>SUM(L39:L45)</f>
        <v>0</v>
      </c>
    </row>
    <row r="47" spans="2:12" x14ac:dyDescent="0.25">
      <c r="B47" s="14"/>
      <c r="C47" s="58"/>
      <c r="D47" s="59"/>
      <c r="E47" s="59"/>
      <c r="F47" s="59"/>
      <c r="G47" s="59"/>
      <c r="H47" s="60"/>
      <c r="I47" s="15"/>
      <c r="J47" s="16"/>
      <c r="K47" s="16"/>
      <c r="L47" s="17"/>
    </row>
    <row r="48" spans="2:12" ht="16.5" x14ac:dyDescent="0.25">
      <c r="B48" s="24"/>
      <c r="C48" s="25" t="s">
        <v>43</v>
      </c>
      <c r="D48" s="26"/>
      <c r="E48" s="26"/>
      <c r="F48" s="27"/>
      <c r="G48" s="27"/>
      <c r="H48" s="27"/>
      <c r="I48" s="61" t="s">
        <v>44</v>
      </c>
      <c r="J48" s="61"/>
      <c r="K48" s="61"/>
      <c r="L48" s="62"/>
    </row>
    <row r="49" spans="2:12" ht="15" customHeight="1" x14ac:dyDescent="0.25">
      <c r="B49" s="24">
        <v>1</v>
      </c>
      <c r="C49" s="58" t="s">
        <v>45</v>
      </c>
      <c r="D49" s="59"/>
      <c r="E49" s="59"/>
      <c r="F49" s="59"/>
      <c r="G49" s="59"/>
      <c r="H49" s="60"/>
      <c r="I49" s="15" t="s">
        <v>13</v>
      </c>
      <c r="J49" s="42">
        <v>1384</v>
      </c>
      <c r="K49" s="42"/>
      <c r="L49" s="39">
        <f>J49*K49</f>
        <v>0</v>
      </c>
    </row>
    <row r="50" spans="2:12" ht="15" customHeight="1" x14ac:dyDescent="0.25">
      <c r="B50" s="24">
        <v>2</v>
      </c>
      <c r="C50" s="58" t="s">
        <v>26</v>
      </c>
      <c r="D50" s="59"/>
      <c r="E50" s="59"/>
      <c r="F50" s="59"/>
      <c r="G50" s="59"/>
      <c r="H50" s="60"/>
      <c r="I50" s="15" t="s">
        <v>13</v>
      </c>
      <c r="J50" s="42">
        <v>1384</v>
      </c>
      <c r="K50" s="42"/>
      <c r="L50" s="39">
        <f t="shared" ref="L50:L55" si="4">J50*K50</f>
        <v>0</v>
      </c>
    </row>
    <row r="51" spans="2:12" ht="15" customHeight="1" x14ac:dyDescent="0.25">
      <c r="B51" s="24">
        <v>3</v>
      </c>
      <c r="C51" s="52" t="s">
        <v>46</v>
      </c>
      <c r="D51" s="53"/>
      <c r="E51" s="53"/>
      <c r="F51" s="53"/>
      <c r="G51" s="53"/>
      <c r="H51" s="54"/>
      <c r="I51" s="15" t="s">
        <v>13</v>
      </c>
      <c r="J51" s="42">
        <v>1384</v>
      </c>
      <c r="K51" s="42"/>
      <c r="L51" s="39">
        <f t="shared" si="4"/>
        <v>0</v>
      </c>
    </row>
    <row r="52" spans="2:12" ht="15" customHeight="1" x14ac:dyDescent="0.25">
      <c r="B52" s="24">
        <v>4</v>
      </c>
      <c r="C52" s="52" t="s">
        <v>69</v>
      </c>
      <c r="D52" s="53"/>
      <c r="E52" s="53"/>
      <c r="F52" s="53"/>
      <c r="G52" s="53"/>
      <c r="H52" s="54"/>
      <c r="I52" s="28" t="s">
        <v>17</v>
      </c>
      <c r="J52" s="42">
        <v>9</v>
      </c>
      <c r="K52" s="42"/>
      <c r="L52" s="39">
        <f t="shared" si="4"/>
        <v>0</v>
      </c>
    </row>
    <row r="53" spans="2:12" ht="30" customHeight="1" x14ac:dyDescent="0.25">
      <c r="B53" s="24">
        <v>5</v>
      </c>
      <c r="C53" s="52" t="s">
        <v>47</v>
      </c>
      <c r="D53" s="53"/>
      <c r="E53" s="53"/>
      <c r="F53" s="53"/>
      <c r="G53" s="53"/>
      <c r="H53" s="54"/>
      <c r="I53" s="28" t="s">
        <v>17</v>
      </c>
      <c r="J53" s="42">
        <v>15</v>
      </c>
      <c r="K53" s="42"/>
      <c r="L53" s="39">
        <f t="shared" si="4"/>
        <v>0</v>
      </c>
    </row>
    <row r="54" spans="2:12" ht="15" customHeight="1" x14ac:dyDescent="0.25">
      <c r="B54" s="24">
        <v>6</v>
      </c>
      <c r="C54" s="52" t="s">
        <v>48</v>
      </c>
      <c r="D54" s="53"/>
      <c r="E54" s="53"/>
      <c r="F54" s="53"/>
      <c r="G54" s="53"/>
      <c r="H54" s="54"/>
      <c r="I54" s="28" t="s">
        <v>17</v>
      </c>
      <c r="J54" s="42">
        <v>20</v>
      </c>
      <c r="K54" s="42"/>
      <c r="L54" s="39">
        <f t="shared" si="4"/>
        <v>0</v>
      </c>
    </row>
    <row r="55" spans="2:12" ht="30" customHeight="1" x14ac:dyDescent="0.25">
      <c r="B55" s="24">
        <v>7</v>
      </c>
      <c r="C55" s="52" t="s">
        <v>30</v>
      </c>
      <c r="D55" s="53"/>
      <c r="E55" s="53"/>
      <c r="F55" s="53"/>
      <c r="G55" s="53"/>
      <c r="H55" s="54"/>
      <c r="I55" s="15" t="s">
        <v>13</v>
      </c>
      <c r="J55" s="42">
        <v>215</v>
      </c>
      <c r="K55" s="42"/>
      <c r="L55" s="39">
        <f t="shared" si="4"/>
        <v>0</v>
      </c>
    </row>
    <row r="56" spans="2:12" x14ac:dyDescent="0.25">
      <c r="B56" s="14"/>
      <c r="C56" s="66" t="s">
        <v>21</v>
      </c>
      <c r="D56" s="67"/>
      <c r="E56" s="67"/>
      <c r="F56" s="67"/>
      <c r="G56" s="67"/>
      <c r="H56" s="68"/>
      <c r="I56" s="15"/>
      <c r="J56" s="38"/>
      <c r="K56" s="38"/>
      <c r="L56" s="43">
        <f>SUM(L49:L55)</f>
        <v>0</v>
      </c>
    </row>
    <row r="57" spans="2:12" x14ac:dyDescent="0.25">
      <c r="B57" s="14"/>
      <c r="C57" s="58"/>
      <c r="D57" s="59"/>
      <c r="E57" s="59"/>
      <c r="F57" s="59"/>
      <c r="G57" s="59"/>
      <c r="H57" s="60"/>
      <c r="I57" s="15"/>
      <c r="J57" s="16"/>
      <c r="K57" s="16"/>
      <c r="L57" s="17"/>
    </row>
    <row r="58" spans="2:12" ht="16.5" x14ac:dyDescent="0.25">
      <c r="B58" s="24"/>
      <c r="C58" s="25" t="s">
        <v>49</v>
      </c>
      <c r="D58" s="26"/>
      <c r="E58" s="26"/>
      <c r="F58" s="27"/>
      <c r="G58" s="27"/>
      <c r="H58" s="27"/>
      <c r="I58" s="61" t="s">
        <v>50</v>
      </c>
      <c r="J58" s="61"/>
      <c r="K58" s="61"/>
      <c r="L58" s="62"/>
    </row>
    <row r="59" spans="2:12" ht="15" customHeight="1" x14ac:dyDescent="0.25">
      <c r="B59" s="24">
        <v>1</v>
      </c>
      <c r="C59" s="58" t="s">
        <v>45</v>
      </c>
      <c r="D59" s="59"/>
      <c r="E59" s="59"/>
      <c r="F59" s="59"/>
      <c r="G59" s="59"/>
      <c r="H59" s="60"/>
      <c r="I59" s="15" t="s">
        <v>13</v>
      </c>
      <c r="J59" s="42">
        <v>111</v>
      </c>
      <c r="K59" s="42"/>
      <c r="L59" s="39">
        <f>J59*K59</f>
        <v>0</v>
      </c>
    </row>
    <row r="60" spans="2:12" ht="15" customHeight="1" x14ac:dyDescent="0.25">
      <c r="B60" s="24">
        <v>2</v>
      </c>
      <c r="C60" s="58" t="s">
        <v>26</v>
      </c>
      <c r="D60" s="59"/>
      <c r="E60" s="59"/>
      <c r="F60" s="59"/>
      <c r="G60" s="59"/>
      <c r="H60" s="60"/>
      <c r="I60" s="15" t="s">
        <v>13</v>
      </c>
      <c r="J60" s="42">
        <v>111</v>
      </c>
      <c r="K60" s="42"/>
      <c r="L60" s="39">
        <f t="shared" ref="L60:L65" si="5">J60*K60</f>
        <v>0</v>
      </c>
    </row>
    <row r="61" spans="2:12" ht="15" customHeight="1" x14ac:dyDescent="0.25">
      <c r="B61" s="24">
        <v>3</v>
      </c>
      <c r="C61" s="58" t="s">
        <v>41</v>
      </c>
      <c r="D61" s="59"/>
      <c r="E61" s="59"/>
      <c r="F61" s="59"/>
      <c r="G61" s="59"/>
      <c r="H61" s="60"/>
      <c r="I61" s="15" t="s">
        <v>13</v>
      </c>
      <c r="J61" s="42">
        <v>111</v>
      </c>
      <c r="K61" s="42"/>
      <c r="L61" s="39">
        <f t="shared" si="5"/>
        <v>0</v>
      </c>
    </row>
    <row r="62" spans="2:12" ht="15" customHeight="1" x14ac:dyDescent="0.25">
      <c r="B62" s="24">
        <v>4</v>
      </c>
      <c r="C62" s="52" t="s">
        <v>42</v>
      </c>
      <c r="D62" s="53"/>
      <c r="E62" s="53"/>
      <c r="F62" s="53"/>
      <c r="G62" s="53"/>
      <c r="H62" s="54"/>
      <c r="I62" s="45" t="s">
        <v>13</v>
      </c>
      <c r="J62" s="42">
        <v>111</v>
      </c>
      <c r="K62" s="42"/>
      <c r="L62" s="39">
        <f t="shared" si="5"/>
        <v>0</v>
      </c>
    </row>
    <row r="63" spans="2:12" ht="15" customHeight="1" x14ac:dyDescent="0.25">
      <c r="B63" s="24">
        <v>5</v>
      </c>
      <c r="C63" s="52" t="s">
        <v>51</v>
      </c>
      <c r="D63" s="53"/>
      <c r="E63" s="53"/>
      <c r="F63" s="53"/>
      <c r="G63" s="53"/>
      <c r="H63" s="54"/>
      <c r="I63" s="28" t="s">
        <v>17</v>
      </c>
      <c r="J63" s="42">
        <v>16</v>
      </c>
      <c r="K63" s="42"/>
      <c r="L63" s="39">
        <f t="shared" si="5"/>
        <v>0</v>
      </c>
    </row>
    <row r="64" spans="2:12" ht="15" customHeight="1" x14ac:dyDescent="0.25">
      <c r="B64" s="24">
        <v>6</v>
      </c>
      <c r="C64" s="52" t="s">
        <v>52</v>
      </c>
      <c r="D64" s="53"/>
      <c r="E64" s="53"/>
      <c r="F64" s="53"/>
      <c r="G64" s="53"/>
      <c r="H64" s="54"/>
      <c r="I64" s="28" t="s">
        <v>17</v>
      </c>
      <c r="J64" s="42">
        <v>5</v>
      </c>
      <c r="K64" s="42"/>
      <c r="L64" s="39">
        <f t="shared" si="5"/>
        <v>0</v>
      </c>
    </row>
    <row r="65" spans="2:12" ht="30" customHeight="1" x14ac:dyDescent="0.25">
      <c r="B65" s="24">
        <v>7</v>
      </c>
      <c r="C65" s="52" t="s">
        <v>30</v>
      </c>
      <c r="D65" s="53"/>
      <c r="E65" s="53"/>
      <c r="F65" s="53"/>
      <c r="G65" s="53"/>
      <c r="H65" s="54"/>
      <c r="I65" s="15" t="s">
        <v>13</v>
      </c>
      <c r="J65" s="42">
        <v>19</v>
      </c>
      <c r="K65" s="42"/>
      <c r="L65" s="39">
        <f t="shared" si="5"/>
        <v>0</v>
      </c>
    </row>
    <row r="66" spans="2:12" x14ac:dyDescent="0.25">
      <c r="B66" s="14"/>
      <c r="C66" s="66" t="s">
        <v>21</v>
      </c>
      <c r="D66" s="67"/>
      <c r="E66" s="67"/>
      <c r="F66" s="67"/>
      <c r="G66" s="67"/>
      <c r="H66" s="68"/>
      <c r="I66" s="15"/>
      <c r="J66" s="38"/>
      <c r="K66" s="38"/>
      <c r="L66" s="43">
        <f>SUM(L59:L65)</f>
        <v>0</v>
      </c>
    </row>
    <row r="67" spans="2:12" x14ac:dyDescent="0.25">
      <c r="B67" s="14"/>
      <c r="C67" s="58"/>
      <c r="D67" s="59"/>
      <c r="E67" s="59"/>
      <c r="F67" s="59"/>
      <c r="G67" s="59"/>
      <c r="H67" s="60"/>
      <c r="I67" s="15"/>
      <c r="J67" s="16"/>
      <c r="K67" s="16"/>
      <c r="L67" s="17"/>
    </row>
    <row r="68" spans="2:12" ht="16.5" x14ac:dyDescent="0.25">
      <c r="B68" s="24"/>
      <c r="C68" s="25" t="s">
        <v>53</v>
      </c>
      <c r="D68" s="26"/>
      <c r="E68" s="26"/>
      <c r="F68" s="27"/>
      <c r="G68" s="27"/>
      <c r="H68" s="27"/>
      <c r="I68" s="61" t="s">
        <v>54</v>
      </c>
      <c r="J68" s="61"/>
      <c r="K68" s="61"/>
      <c r="L68" s="62"/>
    </row>
    <row r="69" spans="2:12" ht="15" customHeight="1" x14ac:dyDescent="0.25">
      <c r="B69" s="24">
        <v>1</v>
      </c>
      <c r="C69" s="58" t="s">
        <v>34</v>
      </c>
      <c r="D69" s="59"/>
      <c r="E69" s="59"/>
      <c r="F69" s="59"/>
      <c r="G69" s="59"/>
      <c r="H69" s="60"/>
      <c r="I69" s="15" t="s">
        <v>13</v>
      </c>
      <c r="J69" s="42">
        <v>1171</v>
      </c>
      <c r="K69" s="42"/>
      <c r="L69" s="39">
        <f>J69*K69</f>
        <v>0</v>
      </c>
    </row>
    <row r="70" spans="2:12" ht="15" customHeight="1" x14ac:dyDescent="0.25">
      <c r="B70" s="24">
        <v>2</v>
      </c>
      <c r="C70" s="58" t="s">
        <v>26</v>
      </c>
      <c r="D70" s="59"/>
      <c r="E70" s="59"/>
      <c r="F70" s="59"/>
      <c r="G70" s="59"/>
      <c r="H70" s="60"/>
      <c r="I70" s="15" t="s">
        <v>13</v>
      </c>
      <c r="J70" s="42">
        <v>1171</v>
      </c>
      <c r="K70" s="42"/>
      <c r="L70" s="39">
        <f t="shared" ref="L70:L74" si="6">J70*K70</f>
        <v>0</v>
      </c>
    </row>
    <row r="71" spans="2:12" ht="15" customHeight="1" x14ac:dyDescent="0.25">
      <c r="B71" s="24">
        <v>3</v>
      </c>
      <c r="C71" s="52" t="s">
        <v>55</v>
      </c>
      <c r="D71" s="53"/>
      <c r="E71" s="53"/>
      <c r="F71" s="53"/>
      <c r="G71" s="53"/>
      <c r="H71" s="54"/>
      <c r="I71" s="15" t="s">
        <v>13</v>
      </c>
      <c r="J71" s="42">
        <v>1171</v>
      </c>
      <c r="K71" s="42"/>
      <c r="L71" s="39">
        <f t="shared" si="6"/>
        <v>0</v>
      </c>
    </row>
    <row r="72" spans="2:12" ht="15" customHeight="1" x14ac:dyDescent="0.25">
      <c r="B72" s="24">
        <v>4</v>
      </c>
      <c r="C72" s="52" t="s">
        <v>46</v>
      </c>
      <c r="D72" s="53"/>
      <c r="E72" s="53"/>
      <c r="F72" s="53"/>
      <c r="G72" s="53"/>
      <c r="H72" s="54"/>
      <c r="I72" s="15" t="s">
        <v>13</v>
      </c>
      <c r="J72" s="42">
        <v>1171</v>
      </c>
      <c r="K72" s="42"/>
      <c r="L72" s="39">
        <f t="shared" si="6"/>
        <v>0</v>
      </c>
    </row>
    <row r="73" spans="2:12" ht="15" customHeight="1" x14ac:dyDescent="0.25">
      <c r="B73" s="24">
        <v>5</v>
      </c>
      <c r="C73" s="52" t="s">
        <v>52</v>
      </c>
      <c r="D73" s="53"/>
      <c r="E73" s="53"/>
      <c r="F73" s="53"/>
      <c r="G73" s="53"/>
      <c r="H73" s="54"/>
      <c r="I73" s="28" t="s">
        <v>17</v>
      </c>
      <c r="J73" s="42">
        <v>5</v>
      </c>
      <c r="K73" s="42"/>
      <c r="L73" s="39">
        <f t="shared" si="6"/>
        <v>0</v>
      </c>
    </row>
    <row r="74" spans="2:12" ht="30" customHeight="1" x14ac:dyDescent="0.25">
      <c r="B74" s="24">
        <v>6</v>
      </c>
      <c r="C74" s="52" t="s">
        <v>30</v>
      </c>
      <c r="D74" s="53"/>
      <c r="E74" s="53"/>
      <c r="F74" s="53"/>
      <c r="G74" s="53"/>
      <c r="H74" s="54"/>
      <c r="I74" s="15" t="s">
        <v>13</v>
      </c>
      <c r="J74" s="42">
        <v>153</v>
      </c>
      <c r="K74" s="42"/>
      <c r="L74" s="39">
        <f t="shared" si="6"/>
        <v>0</v>
      </c>
    </row>
    <row r="75" spans="2:12" x14ac:dyDescent="0.25">
      <c r="B75" s="14"/>
      <c r="C75" s="66" t="s">
        <v>21</v>
      </c>
      <c r="D75" s="67"/>
      <c r="E75" s="67"/>
      <c r="F75" s="67"/>
      <c r="G75" s="67"/>
      <c r="H75" s="68"/>
      <c r="I75" s="15"/>
      <c r="J75" s="38"/>
      <c r="K75" s="38"/>
      <c r="L75" s="43">
        <f>SUM(L69:L74)</f>
        <v>0</v>
      </c>
    </row>
    <row r="76" spans="2:12" x14ac:dyDescent="0.25">
      <c r="B76" s="14"/>
      <c r="C76" s="58"/>
      <c r="D76" s="59"/>
      <c r="E76" s="59"/>
      <c r="F76" s="59"/>
      <c r="G76" s="59"/>
      <c r="H76" s="60"/>
      <c r="I76" s="15"/>
      <c r="J76" s="16"/>
      <c r="K76" s="16"/>
      <c r="L76" s="17"/>
    </row>
    <row r="77" spans="2:12" x14ac:dyDescent="0.25">
      <c r="B77" s="14"/>
      <c r="C77" s="69" t="s">
        <v>56</v>
      </c>
      <c r="D77" s="69"/>
      <c r="E77" s="69"/>
      <c r="F77" s="69"/>
      <c r="G77" s="69"/>
      <c r="H77" s="69"/>
      <c r="I77" s="70"/>
      <c r="J77" s="61"/>
      <c r="K77" s="61"/>
      <c r="L77" s="62"/>
    </row>
    <row r="78" spans="2:12" ht="60" customHeight="1" x14ac:dyDescent="0.25">
      <c r="B78" s="14">
        <v>1</v>
      </c>
      <c r="C78" s="52" t="s">
        <v>57</v>
      </c>
      <c r="D78" s="53"/>
      <c r="E78" s="53"/>
      <c r="F78" s="53"/>
      <c r="G78" s="53"/>
      <c r="H78" s="54"/>
      <c r="I78" s="37" t="s">
        <v>13</v>
      </c>
      <c r="J78" s="38">
        <v>120</v>
      </c>
      <c r="K78" s="38"/>
      <c r="L78" s="39">
        <f>J78*K78</f>
        <v>0</v>
      </c>
    </row>
    <row r="79" spans="2:12" ht="15" customHeight="1" x14ac:dyDescent="0.25">
      <c r="B79" s="14">
        <v>2</v>
      </c>
      <c r="C79" s="52" t="s">
        <v>16</v>
      </c>
      <c r="D79" s="53"/>
      <c r="E79" s="53"/>
      <c r="F79" s="53"/>
      <c r="G79" s="53"/>
      <c r="H79" s="54"/>
      <c r="I79" s="45" t="s">
        <v>17</v>
      </c>
      <c r="J79" s="38">
        <v>15</v>
      </c>
      <c r="K79" s="38"/>
      <c r="L79" s="39">
        <f t="shared" ref="L79" si="7">J79*K79</f>
        <v>0</v>
      </c>
    </row>
    <row r="80" spans="2:12" ht="15" customHeight="1" x14ac:dyDescent="0.25">
      <c r="B80" s="14">
        <v>3</v>
      </c>
      <c r="C80" s="58" t="s">
        <v>14</v>
      </c>
      <c r="D80" s="59"/>
      <c r="E80" s="59"/>
      <c r="F80" s="59"/>
      <c r="G80" s="59"/>
      <c r="H80" s="60"/>
      <c r="I80" s="37" t="s">
        <v>13</v>
      </c>
      <c r="J80" s="38">
        <v>45</v>
      </c>
      <c r="K80" s="38"/>
      <c r="L80" s="39">
        <f t="shared" ref="L80:L83" si="8">J80*K80</f>
        <v>0</v>
      </c>
    </row>
    <row r="81" spans="2:12" ht="15" customHeight="1" x14ac:dyDescent="0.25">
      <c r="B81" s="14">
        <v>4</v>
      </c>
      <c r="C81" s="52" t="s">
        <v>15</v>
      </c>
      <c r="D81" s="53"/>
      <c r="E81" s="53"/>
      <c r="F81" s="53"/>
      <c r="G81" s="53"/>
      <c r="H81" s="54"/>
      <c r="I81" s="37" t="s">
        <v>13</v>
      </c>
      <c r="J81" s="38">
        <v>45</v>
      </c>
      <c r="K81" s="38"/>
      <c r="L81" s="39">
        <f t="shared" si="8"/>
        <v>0</v>
      </c>
    </row>
    <row r="82" spans="2:12" ht="30" customHeight="1" x14ac:dyDescent="0.25">
      <c r="B82" s="14">
        <v>5</v>
      </c>
      <c r="C82" s="52" t="s">
        <v>30</v>
      </c>
      <c r="D82" s="53"/>
      <c r="E82" s="53"/>
      <c r="F82" s="53"/>
      <c r="G82" s="53"/>
      <c r="H82" s="54"/>
      <c r="I82" s="37" t="s">
        <v>13</v>
      </c>
      <c r="J82" s="38">
        <v>5</v>
      </c>
      <c r="K82" s="38"/>
      <c r="L82" s="39">
        <f t="shared" si="8"/>
        <v>0</v>
      </c>
    </row>
    <row r="83" spans="2:12" ht="15" customHeight="1" x14ac:dyDescent="0.25">
      <c r="B83" s="14">
        <v>6</v>
      </c>
      <c r="C83" s="63" t="s">
        <v>20</v>
      </c>
      <c r="D83" s="64"/>
      <c r="E83" s="64"/>
      <c r="F83" s="64"/>
      <c r="G83" s="64"/>
      <c r="H83" s="65"/>
      <c r="I83" s="37" t="s">
        <v>19</v>
      </c>
      <c r="J83" s="38">
        <v>1</v>
      </c>
      <c r="K83" s="38"/>
      <c r="L83" s="39">
        <f t="shared" si="8"/>
        <v>0</v>
      </c>
    </row>
    <row r="84" spans="2:12" x14ac:dyDescent="0.25">
      <c r="B84" s="14"/>
      <c r="C84" s="66" t="s">
        <v>21</v>
      </c>
      <c r="D84" s="67"/>
      <c r="E84" s="67"/>
      <c r="F84" s="67"/>
      <c r="G84" s="67"/>
      <c r="H84" s="68"/>
      <c r="I84" s="37"/>
      <c r="J84" s="38"/>
      <c r="K84" s="38"/>
      <c r="L84" s="41">
        <f>SUM(L78:L83)</f>
        <v>0</v>
      </c>
    </row>
    <row r="85" spans="2:12" x14ac:dyDescent="0.25">
      <c r="B85" s="14"/>
      <c r="C85" s="58"/>
      <c r="D85" s="59"/>
      <c r="E85" s="59"/>
      <c r="F85" s="59"/>
      <c r="G85" s="59"/>
      <c r="H85" s="60"/>
      <c r="I85" s="15"/>
      <c r="J85" s="16"/>
      <c r="K85" s="16"/>
      <c r="L85" s="17"/>
    </row>
    <row r="86" spans="2:12" ht="16.5" x14ac:dyDescent="0.25">
      <c r="B86" s="24"/>
      <c r="C86" s="25" t="s">
        <v>58</v>
      </c>
      <c r="D86" s="26"/>
      <c r="E86" s="26"/>
      <c r="F86" s="27"/>
      <c r="G86" s="27"/>
      <c r="H86" s="27"/>
      <c r="I86" s="61" t="s">
        <v>59</v>
      </c>
      <c r="J86" s="61"/>
      <c r="K86" s="61"/>
      <c r="L86" s="62"/>
    </row>
    <row r="87" spans="2:12" ht="15" customHeight="1" x14ac:dyDescent="0.25">
      <c r="B87" s="24">
        <v>1</v>
      </c>
      <c r="C87" s="58" t="s">
        <v>45</v>
      </c>
      <c r="D87" s="59"/>
      <c r="E87" s="59"/>
      <c r="F87" s="59"/>
      <c r="G87" s="59"/>
      <c r="H87" s="60"/>
      <c r="I87" s="15" t="s">
        <v>13</v>
      </c>
      <c r="J87" s="42">
        <v>925</v>
      </c>
      <c r="K87" s="42"/>
      <c r="L87" s="39">
        <f>J87*K87</f>
        <v>0</v>
      </c>
    </row>
    <row r="88" spans="2:12" ht="15" customHeight="1" x14ac:dyDescent="0.25">
      <c r="B88" s="24">
        <v>2</v>
      </c>
      <c r="C88" s="58" t="s">
        <v>26</v>
      </c>
      <c r="D88" s="59"/>
      <c r="E88" s="59"/>
      <c r="F88" s="59"/>
      <c r="G88" s="59"/>
      <c r="H88" s="60"/>
      <c r="I88" s="15" t="s">
        <v>13</v>
      </c>
      <c r="J88" s="42">
        <v>925</v>
      </c>
      <c r="K88" s="42"/>
      <c r="L88" s="39">
        <f t="shared" ref="L88:L95" si="9">J88*K88</f>
        <v>0</v>
      </c>
    </row>
    <row r="89" spans="2:12" ht="15" customHeight="1" x14ac:dyDescent="0.25">
      <c r="B89" s="24">
        <v>3</v>
      </c>
      <c r="C89" s="29" t="s">
        <v>55</v>
      </c>
      <c r="D89" s="30"/>
      <c r="E89" s="30"/>
      <c r="F89" s="30"/>
      <c r="G89" s="30"/>
      <c r="H89" s="31"/>
      <c r="I89" s="15" t="s">
        <v>13</v>
      </c>
      <c r="J89" s="42">
        <v>925</v>
      </c>
      <c r="K89" s="42"/>
      <c r="L89" s="39">
        <f t="shared" si="9"/>
        <v>0</v>
      </c>
    </row>
    <row r="90" spans="2:12" ht="15" customHeight="1" x14ac:dyDescent="0.25">
      <c r="B90" s="24">
        <v>4</v>
      </c>
      <c r="C90" s="52" t="s">
        <v>42</v>
      </c>
      <c r="D90" s="53"/>
      <c r="E90" s="53"/>
      <c r="F90" s="53"/>
      <c r="G90" s="53"/>
      <c r="H90" s="54"/>
      <c r="I90" s="15" t="s">
        <v>13</v>
      </c>
      <c r="J90" s="42">
        <v>925</v>
      </c>
      <c r="K90" s="42"/>
      <c r="L90" s="39">
        <f t="shared" si="9"/>
        <v>0</v>
      </c>
    </row>
    <row r="91" spans="2:12" ht="15" customHeight="1" x14ac:dyDescent="0.25">
      <c r="B91" s="24">
        <v>5</v>
      </c>
      <c r="C91" s="52" t="s">
        <v>52</v>
      </c>
      <c r="D91" s="53"/>
      <c r="E91" s="53"/>
      <c r="F91" s="53"/>
      <c r="G91" s="53"/>
      <c r="H91" s="54"/>
      <c r="I91" s="28" t="s">
        <v>17</v>
      </c>
      <c r="J91" s="42">
        <v>5</v>
      </c>
      <c r="K91" s="42"/>
      <c r="L91" s="39">
        <f t="shared" si="9"/>
        <v>0</v>
      </c>
    </row>
    <row r="92" spans="2:12" ht="30" customHeight="1" x14ac:dyDescent="0.25">
      <c r="B92" s="24">
        <v>6</v>
      </c>
      <c r="C92" s="52" t="s">
        <v>30</v>
      </c>
      <c r="D92" s="53"/>
      <c r="E92" s="53"/>
      <c r="F92" s="53"/>
      <c r="G92" s="53"/>
      <c r="H92" s="54"/>
      <c r="I92" s="15" t="s">
        <v>13</v>
      </c>
      <c r="J92" s="42">
        <v>115</v>
      </c>
      <c r="K92" s="42"/>
      <c r="L92" s="39">
        <f t="shared" si="9"/>
        <v>0</v>
      </c>
    </row>
    <row r="93" spans="2:12" ht="15" customHeight="1" x14ac:dyDescent="0.25">
      <c r="B93" s="24">
        <v>7</v>
      </c>
      <c r="C93" s="63" t="s">
        <v>60</v>
      </c>
      <c r="D93" s="64"/>
      <c r="E93" s="64"/>
      <c r="F93" s="64"/>
      <c r="G93" s="64"/>
      <c r="H93" s="65"/>
      <c r="I93" s="15" t="s">
        <v>19</v>
      </c>
      <c r="J93" s="42">
        <v>4</v>
      </c>
      <c r="K93" s="42"/>
      <c r="L93" s="39">
        <f t="shared" si="9"/>
        <v>0</v>
      </c>
    </row>
    <row r="94" spans="2:12" ht="15" customHeight="1" x14ac:dyDescent="0.25">
      <c r="B94" s="24">
        <v>8</v>
      </c>
      <c r="C94" s="63" t="s">
        <v>31</v>
      </c>
      <c r="D94" s="64"/>
      <c r="E94" s="64"/>
      <c r="F94" s="64"/>
      <c r="G94" s="64"/>
      <c r="H94" s="65"/>
      <c r="I94" s="15" t="s">
        <v>19</v>
      </c>
      <c r="J94" s="42">
        <v>4</v>
      </c>
      <c r="K94" s="42"/>
      <c r="L94" s="39">
        <f t="shared" si="9"/>
        <v>0</v>
      </c>
    </row>
    <row r="95" spans="2:12" ht="15" customHeight="1" x14ac:dyDescent="0.25">
      <c r="B95" s="24">
        <v>9</v>
      </c>
      <c r="C95" s="63" t="s">
        <v>61</v>
      </c>
      <c r="D95" s="64"/>
      <c r="E95" s="64"/>
      <c r="F95" s="64"/>
      <c r="G95" s="64"/>
      <c r="H95" s="65"/>
      <c r="I95" s="15" t="s">
        <v>19</v>
      </c>
      <c r="J95" s="42">
        <v>1</v>
      </c>
      <c r="K95" s="42"/>
      <c r="L95" s="39">
        <f t="shared" si="9"/>
        <v>0</v>
      </c>
    </row>
    <row r="96" spans="2:12" x14ac:dyDescent="0.25">
      <c r="B96" s="14"/>
      <c r="C96" s="66" t="s">
        <v>21</v>
      </c>
      <c r="D96" s="67"/>
      <c r="E96" s="67"/>
      <c r="F96" s="67"/>
      <c r="G96" s="67"/>
      <c r="H96" s="68"/>
      <c r="I96" s="15"/>
      <c r="J96" s="38"/>
      <c r="K96" s="38"/>
      <c r="L96" s="43">
        <f>SUM(L87:L95)</f>
        <v>0</v>
      </c>
    </row>
    <row r="97" spans="2:12" x14ac:dyDescent="0.25">
      <c r="B97" s="14"/>
      <c r="C97" s="58"/>
      <c r="D97" s="59"/>
      <c r="E97" s="59"/>
      <c r="F97" s="59"/>
      <c r="G97" s="59"/>
      <c r="H97" s="60"/>
      <c r="I97" s="15"/>
      <c r="J97" s="16"/>
      <c r="K97" s="16"/>
      <c r="L97" s="17"/>
    </row>
    <row r="98" spans="2:12" x14ac:dyDescent="0.25">
      <c r="B98" s="14"/>
      <c r="C98" s="69" t="s">
        <v>62</v>
      </c>
      <c r="D98" s="69"/>
      <c r="E98" s="69"/>
      <c r="F98" s="69"/>
      <c r="G98" s="69"/>
      <c r="H98" s="69"/>
      <c r="I98" s="70"/>
      <c r="J98" s="61"/>
      <c r="K98" s="61"/>
      <c r="L98" s="62"/>
    </row>
    <row r="99" spans="2:12" ht="15" customHeight="1" x14ac:dyDescent="0.25">
      <c r="B99" s="24">
        <v>1</v>
      </c>
      <c r="C99" s="58" t="s">
        <v>63</v>
      </c>
      <c r="D99" s="59"/>
      <c r="E99" s="59"/>
      <c r="F99" s="59"/>
      <c r="G99" s="59"/>
      <c r="H99" s="60"/>
      <c r="I99" s="37" t="s">
        <v>13</v>
      </c>
      <c r="J99" s="42">
        <v>65</v>
      </c>
      <c r="K99" s="42"/>
      <c r="L99" s="39">
        <f>J99*K99</f>
        <v>0</v>
      </c>
    </row>
    <row r="100" spans="2:12" ht="15" customHeight="1" x14ac:dyDescent="0.25">
      <c r="B100" s="24">
        <v>2</v>
      </c>
      <c r="C100" s="58" t="s">
        <v>26</v>
      </c>
      <c r="D100" s="59"/>
      <c r="E100" s="59"/>
      <c r="F100" s="59"/>
      <c r="G100" s="59"/>
      <c r="H100" s="60"/>
      <c r="I100" s="37" t="s">
        <v>13</v>
      </c>
      <c r="J100" s="42">
        <v>65</v>
      </c>
      <c r="K100" s="42"/>
      <c r="L100" s="39">
        <f t="shared" ref="L100:L103" si="10">J100*K100</f>
        <v>0</v>
      </c>
    </row>
    <row r="101" spans="2:12" ht="15" customHeight="1" x14ac:dyDescent="0.25">
      <c r="B101" s="24">
        <v>3</v>
      </c>
      <c r="C101" s="52" t="s">
        <v>42</v>
      </c>
      <c r="D101" s="53"/>
      <c r="E101" s="53"/>
      <c r="F101" s="53"/>
      <c r="G101" s="53"/>
      <c r="H101" s="54"/>
      <c r="I101" s="37" t="s">
        <v>13</v>
      </c>
      <c r="J101" s="42">
        <v>65</v>
      </c>
      <c r="K101" s="42"/>
      <c r="L101" s="39">
        <f t="shared" si="10"/>
        <v>0</v>
      </c>
    </row>
    <row r="102" spans="2:12" ht="15" customHeight="1" x14ac:dyDescent="0.25">
      <c r="B102" s="24">
        <v>4</v>
      </c>
      <c r="C102" s="52" t="s">
        <v>51</v>
      </c>
      <c r="D102" s="53"/>
      <c r="E102" s="53"/>
      <c r="F102" s="53"/>
      <c r="G102" s="53"/>
      <c r="H102" s="54"/>
      <c r="I102" s="28" t="s">
        <v>17</v>
      </c>
      <c r="J102" s="42">
        <v>9</v>
      </c>
      <c r="K102" s="42"/>
      <c r="L102" s="39">
        <f t="shared" si="10"/>
        <v>0</v>
      </c>
    </row>
    <row r="103" spans="2:12" ht="15" customHeight="1" x14ac:dyDescent="0.25">
      <c r="B103" s="24">
        <v>5</v>
      </c>
      <c r="C103" s="52" t="s">
        <v>30</v>
      </c>
      <c r="D103" s="53"/>
      <c r="E103" s="53"/>
      <c r="F103" s="53"/>
      <c r="G103" s="53"/>
      <c r="H103" s="54"/>
      <c r="I103" s="37" t="s">
        <v>13</v>
      </c>
      <c r="J103" s="42">
        <v>13</v>
      </c>
      <c r="K103" s="42"/>
      <c r="L103" s="39">
        <f t="shared" si="10"/>
        <v>0</v>
      </c>
    </row>
    <row r="104" spans="2:12" x14ac:dyDescent="0.25">
      <c r="B104" s="14"/>
      <c r="C104" s="66" t="s">
        <v>21</v>
      </c>
      <c r="D104" s="67"/>
      <c r="E104" s="67"/>
      <c r="F104" s="67"/>
      <c r="G104" s="67"/>
      <c r="H104" s="68"/>
      <c r="I104" s="15"/>
      <c r="J104" s="38"/>
      <c r="K104" s="38"/>
      <c r="L104" s="43">
        <f>SUM(L99:L103)</f>
        <v>0</v>
      </c>
    </row>
    <row r="105" spans="2:12" ht="15.75" thickBot="1" x14ac:dyDescent="0.3">
      <c r="B105" s="32"/>
      <c r="C105" s="33"/>
      <c r="D105" s="33"/>
      <c r="E105" s="33"/>
      <c r="F105" s="33"/>
      <c r="G105" s="33"/>
      <c r="H105" s="33"/>
      <c r="I105" s="34"/>
      <c r="J105" s="35"/>
      <c r="K105" s="35"/>
      <c r="L105" s="36"/>
    </row>
    <row r="106" spans="2:12" ht="15.75" thickBot="1" x14ac:dyDescent="0.3">
      <c r="B106" s="46" t="s">
        <v>64</v>
      </c>
      <c r="C106" s="47"/>
      <c r="D106" s="47"/>
      <c r="E106" s="47"/>
      <c r="F106" s="47"/>
      <c r="G106" s="47"/>
      <c r="H106" s="47"/>
      <c r="I106" s="47"/>
      <c r="J106" s="47"/>
      <c r="K106" s="48"/>
      <c r="L106" s="1">
        <f>L15+L26+L36+L46+L56+L66+L75+L84+L96+L104</f>
        <v>0</v>
      </c>
    </row>
    <row r="107" spans="2:12" ht="15.75" thickBot="1" x14ac:dyDescent="0.3">
      <c r="B107" s="46" t="s">
        <v>65</v>
      </c>
      <c r="C107" s="47"/>
      <c r="D107" s="47"/>
      <c r="E107" s="47"/>
      <c r="F107" s="47"/>
      <c r="G107" s="47"/>
      <c r="H107" s="47"/>
      <c r="I107" s="47"/>
      <c r="J107" s="47"/>
      <c r="K107" s="48"/>
      <c r="L107" s="2">
        <f>L106*0.21</f>
        <v>0</v>
      </c>
    </row>
    <row r="108" spans="2:12" ht="19.5" thickBot="1" x14ac:dyDescent="0.35">
      <c r="B108" s="49" t="s">
        <v>66</v>
      </c>
      <c r="C108" s="50"/>
      <c r="D108" s="50"/>
      <c r="E108" s="50"/>
      <c r="F108" s="50"/>
      <c r="G108" s="50"/>
      <c r="H108" s="50"/>
      <c r="I108" s="50"/>
      <c r="J108" s="50"/>
      <c r="K108" s="51"/>
      <c r="L108" s="3">
        <f>SUM(L106:L107)</f>
        <v>0</v>
      </c>
    </row>
  </sheetData>
  <mergeCells count="113">
    <mergeCell ref="I28:L28"/>
    <mergeCell ref="C28:H28"/>
    <mergeCell ref="C53:H53"/>
    <mergeCell ref="C63:H63"/>
    <mergeCell ref="C65:H65"/>
    <mergeCell ref="C66:H66"/>
    <mergeCell ref="C88:H88"/>
    <mergeCell ref="C90:H90"/>
    <mergeCell ref="C33:H33"/>
    <mergeCell ref="C80:H80"/>
    <mergeCell ref="C81:H81"/>
    <mergeCell ref="C82:H82"/>
    <mergeCell ref="C36:H36"/>
    <mergeCell ref="C30:H30"/>
    <mergeCell ref="C31:H31"/>
    <mergeCell ref="C32:H32"/>
    <mergeCell ref="C35:H35"/>
    <mergeCell ref="C34:H34"/>
    <mergeCell ref="C47:H47"/>
    <mergeCell ref="C70:H70"/>
    <mergeCell ref="C72:H72"/>
    <mergeCell ref="C73:H73"/>
    <mergeCell ref="I77:L77"/>
    <mergeCell ref="C79:H79"/>
    <mergeCell ref="C22:H22"/>
    <mergeCell ref="C25:H25"/>
    <mergeCell ref="C92:H92"/>
    <mergeCell ref="C75:H75"/>
    <mergeCell ref="C57:H57"/>
    <mergeCell ref="C71:H71"/>
    <mergeCell ref="C9:H9"/>
    <mergeCell ref="C10:H10"/>
    <mergeCell ref="C12:H12"/>
    <mergeCell ref="C23:H23"/>
    <mergeCell ref="C24:H24"/>
    <mergeCell ref="C26:H26"/>
    <mergeCell ref="C27:H27"/>
    <mergeCell ref="C29:H29"/>
    <mergeCell ref="C77:H77"/>
    <mergeCell ref="C78:H78"/>
    <mergeCell ref="C83:H83"/>
    <mergeCell ref="C84:H84"/>
    <mergeCell ref="C85:H85"/>
    <mergeCell ref="C76:H76"/>
    <mergeCell ref="C91:H91"/>
    <mergeCell ref="C13:H13"/>
    <mergeCell ref="B1:F1"/>
    <mergeCell ref="B2:F2"/>
    <mergeCell ref="C3:H4"/>
    <mergeCell ref="I3:I4"/>
    <mergeCell ref="C17:H17"/>
    <mergeCell ref="C19:H19"/>
    <mergeCell ref="C20:H20"/>
    <mergeCell ref="C18:H18"/>
    <mergeCell ref="C21:H21"/>
    <mergeCell ref="C5:H5"/>
    <mergeCell ref="C6:H6"/>
    <mergeCell ref="C14:H14"/>
    <mergeCell ref="C11:H11"/>
    <mergeCell ref="C15:H15"/>
    <mergeCell ref="C16:H16"/>
    <mergeCell ref="C7:H7"/>
    <mergeCell ref="C8:H8"/>
    <mergeCell ref="I5:L5"/>
    <mergeCell ref="I17:L17"/>
    <mergeCell ref="J3:J4"/>
    <mergeCell ref="K3:K4"/>
    <mergeCell ref="B106:K106"/>
    <mergeCell ref="I48:L48"/>
    <mergeCell ref="C50:H50"/>
    <mergeCell ref="C49:H49"/>
    <mergeCell ref="C51:H51"/>
    <mergeCell ref="I86:L86"/>
    <mergeCell ref="C52:H52"/>
    <mergeCell ref="C55:H55"/>
    <mergeCell ref="C56:H56"/>
    <mergeCell ref="I68:L68"/>
    <mergeCell ref="C96:H96"/>
    <mergeCell ref="C67:H67"/>
    <mergeCell ref="I58:L58"/>
    <mergeCell ref="C59:H59"/>
    <mergeCell ref="C60:H60"/>
    <mergeCell ref="C62:H62"/>
    <mergeCell ref="C61:H61"/>
    <mergeCell ref="C104:H104"/>
    <mergeCell ref="C98:H98"/>
    <mergeCell ref="C97:H97"/>
    <mergeCell ref="C103:H103"/>
    <mergeCell ref="I98:L98"/>
    <mergeCell ref="B107:K107"/>
    <mergeCell ref="B108:K108"/>
    <mergeCell ref="C37:H37"/>
    <mergeCell ref="C46:H46"/>
    <mergeCell ref="C39:H39"/>
    <mergeCell ref="C42:H42"/>
    <mergeCell ref="C44:H44"/>
    <mergeCell ref="C45:H45"/>
    <mergeCell ref="C40:H40"/>
    <mergeCell ref="I38:L38"/>
    <mergeCell ref="C94:H94"/>
    <mergeCell ref="C95:H95"/>
    <mergeCell ref="C43:H43"/>
    <mergeCell ref="C69:H69"/>
    <mergeCell ref="C74:H74"/>
    <mergeCell ref="C54:H54"/>
    <mergeCell ref="C64:H64"/>
    <mergeCell ref="C93:H93"/>
    <mergeCell ref="C87:H87"/>
    <mergeCell ref="C41:H41"/>
    <mergeCell ref="C99:H99"/>
    <mergeCell ref="C100:H100"/>
    <mergeCell ref="C101:H101"/>
    <mergeCell ref="C102:H10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portrait" r:id="rId1"/>
  <rowBreaks count="2" manualBreakCount="2">
    <brk id="47" max="16383" man="1"/>
    <brk id="111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ucetni2</dc:creator>
  <cp:lastModifiedBy>Starosta</cp:lastModifiedBy>
  <cp:lastPrinted>2018-05-03T11:57:20Z</cp:lastPrinted>
  <dcterms:created xsi:type="dcterms:W3CDTF">2018-05-03T07:09:44Z</dcterms:created>
  <dcterms:modified xsi:type="dcterms:W3CDTF">2018-05-04T07:08:37Z</dcterms:modified>
</cp:coreProperties>
</file>