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ledování zakázek\NÝČOVÁ\2018\531 VDJ Vysoké - rozpočet\5 Rozpočet\"/>
    </mc:Choice>
  </mc:AlternateContent>
  <bookViews>
    <workbookView xWindow="0" yWindow="75" windowWidth="19140" windowHeight="85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96" i="1" l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97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19" i="1"/>
  <c r="G18" i="1"/>
  <c r="G17" i="1"/>
  <c r="G16" i="1"/>
  <c r="G14" i="1"/>
  <c r="G13" i="1"/>
  <c r="G12" i="1"/>
  <c r="G156" i="1" l="1"/>
  <c r="F157" i="1" s="1"/>
  <c r="G157" i="1" s="1"/>
  <c r="G158" i="1" s="1"/>
  <c r="F11" i="1" s="1"/>
  <c r="G11" i="1" s="1"/>
  <c r="G176" i="1"/>
  <c r="F177" i="1" s="1"/>
  <c r="G177" i="1" s="1"/>
  <c r="G178" i="1" s="1"/>
  <c r="F15" i="1" s="1"/>
  <c r="G15" i="1" s="1"/>
  <c r="G98" i="1"/>
  <c r="F99" i="1" s="1"/>
  <c r="G99" i="1" s="1"/>
  <c r="G100" i="1" s="1"/>
  <c r="F101" i="1" l="1"/>
  <c r="G101" i="1" s="1"/>
  <c r="G102" i="1" s="1"/>
  <c r="F10" i="1" s="1"/>
  <c r="G10" i="1" s="1"/>
  <c r="G21" i="1" s="1"/>
</calcChain>
</file>

<file path=xl/sharedStrings.xml><?xml version="1.0" encoding="utf-8"?>
<sst xmlns="http://schemas.openxmlformats.org/spreadsheetml/2006/main" count="329" uniqueCount="170">
  <si>
    <t>Akce    : Vrt Vysoké nad Jizerou</t>
  </si>
  <si>
    <t>Zak.č.  :  18T-039 (098/17)</t>
  </si>
  <si>
    <t>Datum : 06/2017</t>
  </si>
  <si>
    <t>R E K A P I T U L A C E:</t>
  </si>
  <si>
    <t>Hlavní rozváděč RMS 1 dle specifikace č. 1</t>
  </si>
  <si>
    <t>ks</t>
  </si>
  <si>
    <t>Elektromateriál dle specifikace č. 2</t>
  </si>
  <si>
    <t>kpl.</t>
  </si>
  <si>
    <t>Demontáže stávající elektroinstalace</t>
  </si>
  <si>
    <t>hod</t>
  </si>
  <si>
    <t>Elektromontáže</t>
  </si>
  <si>
    <t>Montáže hromosvodů a uzemnění</t>
  </si>
  <si>
    <t>Zemní práce dle specifikace č. 3</t>
  </si>
  <si>
    <t>Ostatní nespecifikované související práce</t>
  </si>
  <si>
    <t>Výchozí revizní zpráva elektro a hromosvodů</t>
  </si>
  <si>
    <t>Přezkoušení funkce, zaškolení obsluhy</t>
  </si>
  <si>
    <t>Zprovoznění dávkování chlorňanu</t>
  </si>
  <si>
    <t>Neobsazeno</t>
  </si>
  <si>
    <t>C E N A   C E L K E M   B E Z   D P H</t>
  </si>
  <si>
    <t>Specifikace č. 1 - rozváděč  RMS 1</t>
  </si>
  <si>
    <t>pol.</t>
  </si>
  <si>
    <t>popis</t>
  </si>
  <si>
    <t>počet</t>
  </si>
  <si>
    <t>jedn.</t>
  </si>
  <si>
    <t>cena/jedn.</t>
  </si>
  <si>
    <t>cena celkem</t>
  </si>
  <si>
    <t>polyesterová rozvodnice NSYPLM108</t>
  </si>
  <si>
    <t>montážní deska dtto</t>
  </si>
  <si>
    <t>montážní sada</t>
  </si>
  <si>
    <t>sada ventilačních vložek</t>
  </si>
  <si>
    <t>hlavní vypínač do panelu , typ VCO 1 - 32A</t>
  </si>
  <si>
    <t>svodič přepětí Saltek FLP-12,5V/3</t>
  </si>
  <si>
    <t>pojistkový odpojovač STI 3P, 10 x 38 mm</t>
  </si>
  <si>
    <t>pojistka válcová 10 x 38 mm, 2A</t>
  </si>
  <si>
    <t>kontrolní relé - sled a výpadek fází (U &lt; 100 V), RM17 TG20</t>
  </si>
  <si>
    <t>motorový spouštěč GZ1E08, 2,5-4A</t>
  </si>
  <si>
    <t>pomocný kontakt k mot. spouštěči, typ GZ1A11</t>
  </si>
  <si>
    <t>proudový chránič BCOF40/4/003</t>
  </si>
  <si>
    <t>proudový chránič s nadpr. spouštíLS-FI 10/C/1+N/30 mA</t>
  </si>
  <si>
    <t>proudový chránič s nadpr. spouštíLS-FI 16/C/1+N/30 mA</t>
  </si>
  <si>
    <t>jistič C16/3</t>
  </si>
  <si>
    <t>jistič C16/1</t>
  </si>
  <si>
    <t>jistič C10/1</t>
  </si>
  <si>
    <t>jistič B10/1</t>
  </si>
  <si>
    <t>jistič C 6/1</t>
  </si>
  <si>
    <t>jistič D 2/1</t>
  </si>
  <si>
    <t>pomocný kontakt k jističi 1/1, typ iOF</t>
  </si>
  <si>
    <t>stykač LC1S12P7</t>
  </si>
  <si>
    <t>elektrodové zařízení LOVATO LVM 20</t>
  </si>
  <si>
    <t>pomocné relé RSB 2A 080 P7 230 V AC</t>
  </si>
  <si>
    <t>dtto - patice</t>
  </si>
  <si>
    <t>dtto - LED dioda s varistorem</t>
  </si>
  <si>
    <t>dtto - spona</t>
  </si>
  <si>
    <t>pomocné relé RSB 2A 080 BD 24 V DC</t>
  </si>
  <si>
    <t>zásuvka na DIN lištu, 250V/16A</t>
  </si>
  <si>
    <t>elektroměr na DIN lištu, 1f, 1S, 230 V, 32A</t>
  </si>
  <si>
    <t>přepěťová ochrama VMG 275</t>
  </si>
  <si>
    <t>přepínač Harmony do panelu, I - 0 - II, typ XB5AD33, 2x 1/0</t>
  </si>
  <si>
    <t>signálka Harmony do panelu, typ XB5AVM1</t>
  </si>
  <si>
    <t>signálka Harmony do panelu, typ XB5AVM4</t>
  </si>
  <si>
    <t>napájecí zdroj stab. 24 V DC,/2,5A, typ IDEC PS5-VD24</t>
  </si>
  <si>
    <t>napájecí zdroj stab. 12 V DC,/1,3A, typ IDEC PS5R-VB12</t>
  </si>
  <si>
    <t>držák trub. pojistky RSA-P s trubičkovou pojistkou</t>
  </si>
  <si>
    <t>procesní panelmetr Mercos DMP01-1210</t>
  </si>
  <si>
    <t>GSM hlásič GD-04K</t>
  </si>
  <si>
    <t>záložní zdroj GD-04A</t>
  </si>
  <si>
    <t xml:space="preserve">svorka RSA 16 - bílá </t>
  </si>
  <si>
    <t>svorka RSA 16 PEN</t>
  </si>
  <si>
    <t>svorka RSA 4 bílá</t>
  </si>
  <si>
    <t>svorka RSA 4 gobi</t>
  </si>
  <si>
    <t>svorka RSA 4 světlemodrá</t>
  </si>
  <si>
    <t>svorka RSA 4 tmavěmodrá</t>
  </si>
  <si>
    <t>svorka RSA 4 červená</t>
  </si>
  <si>
    <t>svorka RSA 4 PE</t>
  </si>
  <si>
    <t>boční víčko RSA 4</t>
  </si>
  <si>
    <t>přepážka RSA 4</t>
  </si>
  <si>
    <t>koncová svorka na DIN lištu</t>
  </si>
  <si>
    <t>podpěra šikmá pro DIN lištu</t>
  </si>
  <si>
    <t>přípojnice N</t>
  </si>
  <si>
    <t>přípojnice PE</t>
  </si>
  <si>
    <t>držák přípojnic N a PE</t>
  </si>
  <si>
    <t>lišta DIN</t>
  </si>
  <si>
    <t>m</t>
  </si>
  <si>
    <t>žlab pro vodiče 60 x 40 mm</t>
  </si>
  <si>
    <t>ucpávka Bimed Pg 11 s maticí</t>
  </si>
  <si>
    <t>vývodka Bimed Pg 11 s maticí</t>
  </si>
  <si>
    <t>vývodka Bimed Pg 13,5 s maticí</t>
  </si>
  <si>
    <t>vývodka Bimed Pg 16 s maticí</t>
  </si>
  <si>
    <t>vývodka Bimed Pg 21 s maticí</t>
  </si>
  <si>
    <t>sada popisných štítků</t>
  </si>
  <si>
    <t>výstražný štítek</t>
  </si>
  <si>
    <t>výrobní štítek</t>
  </si>
  <si>
    <t>neobsazeno</t>
  </si>
  <si>
    <t>materiál základní celkem</t>
  </si>
  <si>
    <t>materiál podružný</t>
  </si>
  <si>
    <t>%</t>
  </si>
  <si>
    <t>Materiál celkem</t>
  </si>
  <si>
    <t>Kompletace rozváděče</t>
  </si>
  <si>
    <t>Cena celkem</t>
  </si>
  <si>
    <t>Specifikace č. 2 - Elektromateriál:</t>
  </si>
  <si>
    <t>držák sondy</t>
  </si>
  <si>
    <t>matice plastová 2"</t>
  </si>
  <si>
    <t>svítidlo zářivkové plastové, 230 V, 2x 36 W, IP66 kpl.</t>
  </si>
  <si>
    <t>svítidlo zářivkové plastové, 230 V, 2x 58 W, IP66 kpl.</t>
  </si>
  <si>
    <t>LED svítidlo nástěnné, 230 V, 10 W, IP65</t>
  </si>
  <si>
    <t>LED svítidlo nástěnné, 230 V, 20 W, IP65</t>
  </si>
  <si>
    <t>LED svítidlo nástěnné s čidlem, 230 V, 30 W, IP65</t>
  </si>
  <si>
    <t>vypínač nástěnný 250 V/10 A, IP 44</t>
  </si>
  <si>
    <t>střídavý přepínač nástěnný 250 V/10 A, IP 54</t>
  </si>
  <si>
    <t>zásuvka 400 V, 16 A, 5tikolíková, IP44</t>
  </si>
  <si>
    <t>zásuvka 230 V, 16 A</t>
  </si>
  <si>
    <t>krabice odbočná nástěnná se svorkami</t>
  </si>
  <si>
    <t>elektroda EZH do vrtu</t>
  </si>
  <si>
    <t>žlab elektroinstalační plastový EKD 80x40 HD</t>
  </si>
  <si>
    <t>kabelový žlab drátěný zinkovaný M2 150/50</t>
  </si>
  <si>
    <t>dtto - výložník</t>
  </si>
  <si>
    <t>dtto - spojka žlabu</t>
  </si>
  <si>
    <t>dtto - svorka pro pospojování</t>
  </si>
  <si>
    <t>plastové elektroinstalační chráničky VRM 25</t>
  </si>
  <si>
    <t>příchytka CL 25</t>
  </si>
  <si>
    <t>pojistka nožová PH1 - 50A</t>
  </si>
  <si>
    <t>elektroměrový pilíř se základem, měření 1S, 3f, do 40A</t>
  </si>
  <si>
    <t>jistič B20/3, 10 kA</t>
  </si>
  <si>
    <t>kabel CYKY-J 4x 16</t>
  </si>
  <si>
    <t>kabel CYKY-J 4x 10</t>
  </si>
  <si>
    <t>kabel CYKY-J 3x 1,5</t>
  </si>
  <si>
    <t>kabel CYKY-O 3x 1,5</t>
  </si>
  <si>
    <t>kabel CYKY-J 7x 2,5</t>
  </si>
  <si>
    <t>kabel CYKY-J 3x 2,5</t>
  </si>
  <si>
    <t>kabel CYKY-O 3x 2,5</t>
  </si>
  <si>
    <t>kabel CYKY-J 5x 2,5</t>
  </si>
  <si>
    <t>kabel JYTY 2x 1,0</t>
  </si>
  <si>
    <t>kabel JYTY 4x 1,0</t>
  </si>
  <si>
    <t>vodič CY 6 zelenožlutý</t>
  </si>
  <si>
    <t>přípojnice HOP</t>
  </si>
  <si>
    <t>svorka ochranného popojování</t>
  </si>
  <si>
    <t>chránička Kopoflex 75</t>
  </si>
  <si>
    <t>deska zákrytová plastová 150 x 1000 mm</t>
  </si>
  <si>
    <t>FeZn pásek 30 x 4 mm</t>
  </si>
  <si>
    <t>FeZn drát průměr 10 mm</t>
  </si>
  <si>
    <t>svorka SR 03</t>
  </si>
  <si>
    <t>svorka SR 02b</t>
  </si>
  <si>
    <t>drát AlMgSi 8 včetně podpěr</t>
  </si>
  <si>
    <t>svorka spojovací SS FeZn</t>
  </si>
  <si>
    <t>svorka zkušební SZ FeZn</t>
  </si>
  <si>
    <t>ochranná trubka svodu s držáky</t>
  </si>
  <si>
    <t>označovací štítek svodu</t>
  </si>
  <si>
    <t>materiál základní součet</t>
  </si>
  <si>
    <t>materiál drobný a přesun materiálu</t>
  </si>
  <si>
    <t>Specifikace č. 3 - Zemní práce:</t>
  </si>
  <si>
    <t>průraz zdivem tl. 15 cm včetně začištění</t>
  </si>
  <si>
    <t>průraz zdivem tl. 45 cm včetně utěsnění proti vnikání vlhkosti</t>
  </si>
  <si>
    <t>prostup stropem</t>
  </si>
  <si>
    <t>vytýčení trasy výkopu</t>
  </si>
  <si>
    <t>výkop rýhy 35 x 80 cm, 4. tř.</t>
  </si>
  <si>
    <t>výkop rýhy 50 x 80 cm, 4. tř.</t>
  </si>
  <si>
    <t>kabelové lože 2x 10 cm z prosáté zeminy šířky 35 cm</t>
  </si>
  <si>
    <t>kabelové lože 2x 10 cm z prosáté zeminy šířky 50 cm</t>
  </si>
  <si>
    <t>zához rýhy 35 x 60 cm</t>
  </si>
  <si>
    <t>zához rýhy 50 x 60 cm</t>
  </si>
  <si>
    <t>hutnění zeminy</t>
  </si>
  <si>
    <r>
      <t>m</t>
    </r>
    <r>
      <rPr>
        <vertAlign val="superscript"/>
        <sz val="10"/>
        <color indexed="8"/>
        <rFont val="Arial"/>
        <family val="2"/>
        <charset val="238"/>
      </rPr>
      <t>3</t>
    </r>
  </si>
  <si>
    <t>oprava povrchu kab. rýhy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</si>
  <si>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</si>
  <si>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součet</t>
  </si>
  <si>
    <t>pomocné práce</t>
  </si>
  <si>
    <t>CELKEM</t>
  </si>
  <si>
    <t>kapsa A4 na dokumentaci</t>
  </si>
  <si>
    <t>ultrazvuk. sonda Siemens Sitrans Probe LU, 0,275-6m/4-20mA</t>
  </si>
  <si>
    <t>Objekt : SO 07 - Elektro a ovládání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</si>
</sst>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.0"/>
    <numFmt numFmtId="166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Helv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1F9FD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/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4" fontId="2" fillId="0" borderId="0" xfId="1" applyNumberFormat="1" applyFont="1" applyFill="1" applyBorder="1" applyAlignment="1">
      <alignment vertical="top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1" applyFont="1" applyBorder="1"/>
    <xf numFmtId="0" fontId="3" fillId="0" borderId="0" xfId="0" applyFont="1" applyBorder="1"/>
    <xf numFmtId="0" fontId="5" fillId="0" borderId="0" xfId="0" applyFont="1" applyAlignment="1">
      <alignment horizontal="left"/>
    </xf>
    <xf numFmtId="4" fontId="3" fillId="0" borderId="0" xfId="0" applyNumberFormat="1" applyFont="1"/>
    <xf numFmtId="0" fontId="0" fillId="0" borderId="0" xfId="0" applyBorder="1" applyAlignment="1">
      <alignment horizontal="left"/>
    </xf>
    <xf numFmtId="3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left"/>
    </xf>
    <xf numFmtId="3" fontId="3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16" fontId="6" fillId="0" borderId="0" xfId="0" applyNumberFormat="1" applyFont="1"/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/>
    </xf>
    <xf numFmtId="0" fontId="0" fillId="0" borderId="0" xfId="0" applyFont="1" applyBorder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0" xfId="1" applyFont="1" applyBorder="1" applyAlignment="1"/>
    <xf numFmtId="0" fontId="0" fillId="0" borderId="0" xfId="0" applyBorder="1"/>
    <xf numFmtId="4" fontId="0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right"/>
    </xf>
    <xf numFmtId="4" fontId="0" fillId="0" borderId="0" xfId="0" applyNumberFormat="1" applyFill="1" applyBorder="1"/>
    <xf numFmtId="0" fontId="0" fillId="0" borderId="6" xfId="0" applyFont="1" applyBorder="1"/>
    <xf numFmtId="4" fontId="3" fillId="0" borderId="6" xfId="0" applyNumberFormat="1" applyFont="1" applyBorder="1" applyAlignment="1">
      <alignment horizontal="right"/>
    </xf>
    <xf numFmtId="0" fontId="3" fillId="0" borderId="7" xfId="0" applyFont="1" applyBorder="1"/>
    <xf numFmtId="165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4" fontId="3" fillId="0" borderId="7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4" fontId="6" fillId="0" borderId="0" xfId="0" applyNumberFormat="1" applyFont="1"/>
    <xf numFmtId="0" fontId="3" fillId="0" borderId="0" xfId="0" applyFont="1" applyAlignment="1">
      <alignment horizontal="right" vertical="top"/>
    </xf>
    <xf numFmtId="0" fontId="2" fillId="0" borderId="0" xfId="1" applyFont="1" applyAlignment="1">
      <alignment vertical="top"/>
    </xf>
    <xf numFmtId="0" fontId="8" fillId="0" borderId="0" xfId="0" applyFont="1" applyAlignment="1">
      <alignment horizontal="left"/>
    </xf>
    <xf numFmtId="165" fontId="8" fillId="0" borderId="0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" fontId="3" fillId="0" borderId="6" xfId="0" applyNumberFormat="1" applyFont="1" applyBorder="1"/>
    <xf numFmtId="0" fontId="6" fillId="0" borderId="7" xfId="0" applyFont="1" applyBorder="1"/>
    <xf numFmtId="4" fontId="3" fillId="0" borderId="0" xfId="0" applyNumberFormat="1" applyFont="1" applyBorder="1"/>
    <xf numFmtId="166" fontId="6" fillId="0" borderId="0" xfId="0" applyNumberFormat="1" applyFont="1" applyAlignme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Border="1"/>
    <xf numFmtId="0" fontId="8" fillId="0" borderId="6" xfId="0" applyFont="1" applyBorder="1"/>
    <xf numFmtId="4" fontId="3" fillId="0" borderId="6" xfId="0" applyNumberFormat="1" applyFont="1" applyFill="1" applyBorder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4" fillId="0" borderId="0" xfId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</cellXfs>
  <cellStyles count="2">
    <cellStyle name="Normální" xfId="0" builtinId="0"/>
    <cellStyle name="normální_PS_2_filtry_V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abSelected="1" workbookViewId="0">
      <selection activeCell="M27" sqref="M27"/>
    </sheetView>
  </sheetViews>
  <sheetFormatPr defaultRowHeight="15" x14ac:dyDescent="0.25"/>
  <cols>
    <col min="1" max="1" width="1" customWidth="1"/>
    <col min="2" max="2" width="3.85546875" customWidth="1"/>
    <col min="3" max="3" width="51.5703125" customWidth="1"/>
    <col min="4" max="4" width="5.42578125" customWidth="1"/>
    <col min="5" max="5" width="5" customWidth="1"/>
    <col min="6" max="6" width="9.85546875" customWidth="1"/>
    <col min="7" max="7" width="13.140625" customWidth="1"/>
    <col min="8" max="8" width="1.85546875" customWidth="1"/>
  </cols>
  <sheetData>
    <row r="1" spans="1:8" ht="5.0999999999999996" customHeight="1" thickBot="1" x14ac:dyDescent="0.3">
      <c r="A1" s="1"/>
      <c r="B1" s="2"/>
      <c r="C1" s="3"/>
      <c r="D1" s="4"/>
      <c r="E1" s="5"/>
      <c r="F1" s="5"/>
      <c r="G1" s="5"/>
      <c r="H1" s="5"/>
    </row>
    <row r="2" spans="1:8" s="77" customFormat="1" ht="13.5" customHeight="1" thickTop="1" x14ac:dyDescent="0.25">
      <c r="A2" s="73"/>
      <c r="B2" s="74" t="s">
        <v>0</v>
      </c>
      <c r="C2" s="75"/>
      <c r="D2" s="73"/>
      <c r="E2" s="76"/>
      <c r="F2" s="76"/>
      <c r="G2" s="76"/>
      <c r="H2" s="76"/>
    </row>
    <row r="3" spans="1:8" s="77" customFormat="1" ht="13.5" customHeight="1" x14ac:dyDescent="0.25">
      <c r="A3" s="73"/>
      <c r="B3" s="78" t="s">
        <v>1</v>
      </c>
      <c r="C3" s="79"/>
      <c r="D3" s="73"/>
      <c r="E3" s="76"/>
      <c r="F3" s="76"/>
      <c r="G3" s="76"/>
      <c r="H3" s="76"/>
    </row>
    <row r="4" spans="1:8" s="77" customFormat="1" ht="13.5" customHeight="1" x14ac:dyDescent="0.25">
      <c r="A4" s="73"/>
      <c r="B4" s="78" t="s">
        <v>2</v>
      </c>
      <c r="C4" s="79"/>
      <c r="D4" s="73"/>
      <c r="E4" s="76"/>
      <c r="F4" s="76"/>
      <c r="G4" s="76"/>
      <c r="H4" s="76"/>
    </row>
    <row r="5" spans="1:8" s="77" customFormat="1" ht="13.5" customHeight="1" thickBot="1" x14ac:dyDescent="0.3">
      <c r="A5" s="73"/>
      <c r="B5" s="78" t="s">
        <v>169</v>
      </c>
      <c r="C5" s="80"/>
      <c r="D5" s="73"/>
      <c r="E5" s="76"/>
      <c r="F5" s="76"/>
      <c r="G5" s="76"/>
      <c r="H5" s="76"/>
    </row>
    <row r="6" spans="1:8" ht="13.5" customHeight="1" thickTop="1" x14ac:dyDescent="0.25">
      <c r="A6" s="1"/>
      <c r="B6" s="2"/>
      <c r="C6" s="6"/>
      <c r="D6" s="7"/>
      <c r="E6" s="5"/>
      <c r="F6" s="5"/>
      <c r="G6" s="5"/>
      <c r="H6" s="5"/>
    </row>
    <row r="7" spans="1:8" ht="13.5" customHeight="1" x14ac:dyDescent="0.25">
      <c r="A7" s="8"/>
      <c r="B7" s="9"/>
      <c r="C7" s="6"/>
      <c r="D7" s="7"/>
      <c r="E7" s="5"/>
      <c r="F7" s="5"/>
      <c r="G7" s="5"/>
      <c r="H7" s="5"/>
    </row>
    <row r="8" spans="1:8" x14ac:dyDescent="0.25">
      <c r="A8" s="2"/>
      <c r="B8" s="2"/>
      <c r="C8" s="10" t="s">
        <v>3</v>
      </c>
      <c r="D8" s="2"/>
      <c r="E8" s="11"/>
      <c r="F8" s="11"/>
      <c r="G8" s="2"/>
      <c r="H8" s="2"/>
    </row>
    <row r="9" spans="1:8" ht="5.0999999999999996" customHeight="1" x14ac:dyDescent="0.25">
      <c r="A9" s="2"/>
      <c r="B9" s="2"/>
      <c r="C9" s="2"/>
      <c r="D9" s="2"/>
      <c r="E9" s="2"/>
      <c r="F9" s="2"/>
      <c r="G9" s="2"/>
      <c r="H9" s="2"/>
    </row>
    <row r="10" spans="1:8" ht="14.1" customHeight="1" x14ac:dyDescent="0.25">
      <c r="A10" s="2"/>
      <c r="B10" s="9">
        <v>1</v>
      </c>
      <c r="C10" s="12" t="s">
        <v>4</v>
      </c>
      <c r="D10" s="2">
        <v>1</v>
      </c>
      <c r="E10" s="2" t="s">
        <v>5</v>
      </c>
      <c r="F10" s="13">
        <f>G102</f>
        <v>0</v>
      </c>
      <c r="G10" s="14">
        <f t="shared" ref="G10:G19" si="0">D10*F10</f>
        <v>0</v>
      </c>
      <c r="H10" s="2"/>
    </row>
    <row r="11" spans="1:8" ht="14.1" customHeight="1" x14ac:dyDescent="0.25">
      <c r="A11" s="2"/>
      <c r="B11" s="9">
        <v>2</v>
      </c>
      <c r="C11" s="4" t="s">
        <v>6</v>
      </c>
      <c r="D11" s="15">
        <v>1</v>
      </c>
      <c r="E11" s="16" t="s">
        <v>7</v>
      </c>
      <c r="F11" s="17">
        <f>G158</f>
        <v>0</v>
      </c>
      <c r="G11" s="18">
        <f t="shared" si="0"/>
        <v>0</v>
      </c>
      <c r="H11" s="2"/>
    </row>
    <row r="12" spans="1:8" ht="14.1" customHeight="1" x14ac:dyDescent="0.25">
      <c r="A12" s="2"/>
      <c r="B12" s="9">
        <v>3</v>
      </c>
      <c r="C12" s="4" t="s">
        <v>8</v>
      </c>
      <c r="D12" s="15">
        <v>32</v>
      </c>
      <c r="E12" s="16" t="s">
        <v>9</v>
      </c>
      <c r="F12" s="17"/>
      <c r="G12" s="18">
        <f>D12*F12</f>
        <v>0</v>
      </c>
      <c r="H12" s="2"/>
    </row>
    <row r="13" spans="1:8" ht="14.1" customHeight="1" x14ac:dyDescent="0.25">
      <c r="A13" s="2"/>
      <c r="B13" s="9">
        <v>4</v>
      </c>
      <c r="C13" s="16" t="s">
        <v>10</v>
      </c>
      <c r="D13" s="15">
        <v>160</v>
      </c>
      <c r="E13" s="16" t="s">
        <v>9</v>
      </c>
      <c r="F13" s="17"/>
      <c r="G13" s="18">
        <f t="shared" si="0"/>
        <v>0</v>
      </c>
      <c r="H13" s="2"/>
    </row>
    <row r="14" spans="1:8" ht="14.1" customHeight="1" x14ac:dyDescent="0.25">
      <c r="A14" s="2"/>
      <c r="B14" s="9">
        <v>5</v>
      </c>
      <c r="C14" s="4" t="s">
        <v>11</v>
      </c>
      <c r="D14" s="15">
        <v>36</v>
      </c>
      <c r="E14" s="16" t="s">
        <v>9</v>
      </c>
      <c r="F14" s="17"/>
      <c r="G14" s="18">
        <f>D14*F14</f>
        <v>0</v>
      </c>
      <c r="H14" s="2"/>
    </row>
    <row r="15" spans="1:8" ht="14.1" customHeight="1" x14ac:dyDescent="0.25">
      <c r="A15" s="2"/>
      <c r="B15" s="9">
        <v>6</v>
      </c>
      <c r="C15" s="12" t="s">
        <v>12</v>
      </c>
      <c r="D15" s="15">
        <v>1</v>
      </c>
      <c r="E15" s="19" t="s">
        <v>7</v>
      </c>
      <c r="F15" s="17">
        <f>G178</f>
        <v>0</v>
      </c>
      <c r="G15" s="18">
        <f>D15*F15</f>
        <v>0</v>
      </c>
      <c r="H15" s="2"/>
    </row>
    <row r="16" spans="1:8" ht="14.1" customHeight="1" x14ac:dyDescent="0.25">
      <c r="A16" s="2"/>
      <c r="B16" s="9">
        <v>7</v>
      </c>
      <c r="C16" s="20" t="s">
        <v>13</v>
      </c>
      <c r="D16" s="15">
        <v>24</v>
      </c>
      <c r="E16" s="16" t="s">
        <v>9</v>
      </c>
      <c r="F16" s="17"/>
      <c r="G16" s="18">
        <f t="shared" si="0"/>
        <v>0</v>
      </c>
      <c r="H16" s="2"/>
    </row>
    <row r="17" spans="1:8" ht="14.1" customHeight="1" x14ac:dyDescent="0.25">
      <c r="A17" s="2"/>
      <c r="B17" s="9">
        <v>8</v>
      </c>
      <c r="C17" s="21" t="s">
        <v>14</v>
      </c>
      <c r="D17" s="15">
        <v>14</v>
      </c>
      <c r="E17" s="16" t="s">
        <v>9</v>
      </c>
      <c r="F17" s="17"/>
      <c r="G17" s="18">
        <f t="shared" si="0"/>
        <v>0</v>
      </c>
      <c r="H17" s="2"/>
    </row>
    <row r="18" spans="1:8" ht="14.1" customHeight="1" x14ac:dyDescent="0.25">
      <c r="A18" s="2"/>
      <c r="B18" s="9">
        <v>9</v>
      </c>
      <c r="C18" s="20" t="s">
        <v>15</v>
      </c>
      <c r="D18" s="15">
        <v>8</v>
      </c>
      <c r="E18" s="16" t="s">
        <v>9</v>
      </c>
      <c r="F18" s="17"/>
      <c r="G18" s="18">
        <f t="shared" si="0"/>
        <v>0</v>
      </c>
      <c r="H18" s="2"/>
    </row>
    <row r="19" spans="1:8" ht="14.1" customHeight="1" x14ac:dyDescent="0.25">
      <c r="A19" s="2"/>
      <c r="B19" s="9">
        <v>10</v>
      </c>
      <c r="C19" s="12" t="s">
        <v>16</v>
      </c>
      <c r="D19" s="15">
        <v>8</v>
      </c>
      <c r="E19" s="16" t="s">
        <v>9</v>
      </c>
      <c r="F19" s="17"/>
      <c r="G19" s="18">
        <f t="shared" si="0"/>
        <v>0</v>
      </c>
      <c r="H19" s="2"/>
    </row>
    <row r="20" spans="1:8" ht="14.1" customHeight="1" x14ac:dyDescent="0.25">
      <c r="A20" s="2"/>
      <c r="B20" s="22">
        <v>11</v>
      </c>
      <c r="C20" s="23" t="s">
        <v>17</v>
      </c>
      <c r="D20" s="24"/>
      <c r="E20" s="23"/>
      <c r="F20" s="24"/>
      <c r="G20" s="25">
        <v>0</v>
      </c>
      <c r="H20" s="2"/>
    </row>
    <row r="21" spans="1:8" ht="14.1" customHeight="1" x14ac:dyDescent="0.25">
      <c r="A21" s="2"/>
      <c r="B21" s="26"/>
      <c r="C21" s="27" t="s">
        <v>18</v>
      </c>
      <c r="D21" s="28"/>
      <c r="E21" s="27"/>
      <c r="F21" s="29"/>
      <c r="G21" s="30">
        <f>SUM(G10:G20)</f>
        <v>0</v>
      </c>
      <c r="H21" s="2"/>
    </row>
    <row r="22" spans="1:8" ht="14.1" customHeight="1" x14ac:dyDescent="0.25">
      <c r="A22" s="8"/>
      <c r="B22" s="9"/>
      <c r="C22" s="6"/>
      <c r="D22" s="7"/>
      <c r="E22" s="5"/>
      <c r="F22" s="5"/>
      <c r="G22" s="5"/>
      <c r="H22" s="5"/>
    </row>
    <row r="23" spans="1:8" ht="14.1" customHeight="1" x14ac:dyDescent="0.25">
      <c r="A23" s="8"/>
      <c r="B23" s="9"/>
      <c r="C23" s="6"/>
      <c r="D23" s="7"/>
      <c r="E23" s="5"/>
      <c r="F23" s="5"/>
      <c r="G23" s="5"/>
      <c r="H23" s="5"/>
    </row>
    <row r="24" spans="1:8" ht="14.1" customHeight="1" x14ac:dyDescent="0.25">
      <c r="A24" s="2"/>
      <c r="B24" s="26">
        <v>1</v>
      </c>
      <c r="C24" s="26" t="s">
        <v>19</v>
      </c>
      <c r="D24" s="28"/>
      <c r="E24" s="27"/>
      <c r="F24" s="31"/>
      <c r="G24" s="31"/>
      <c r="H24" s="5"/>
    </row>
    <row r="25" spans="1:8" ht="4.5" customHeight="1" x14ac:dyDescent="0.25">
      <c r="A25" s="2"/>
      <c r="B25" s="32"/>
      <c r="C25" s="26"/>
      <c r="D25" s="28"/>
      <c r="E25" s="27"/>
      <c r="F25" s="31"/>
      <c r="G25" s="31"/>
      <c r="H25" s="5"/>
    </row>
    <row r="26" spans="1:8" ht="12.95" customHeight="1" x14ac:dyDescent="0.25">
      <c r="A26" s="33"/>
      <c r="B26" s="33" t="s">
        <v>20</v>
      </c>
      <c r="C26" s="33" t="s">
        <v>21</v>
      </c>
      <c r="D26" s="34" t="s">
        <v>22</v>
      </c>
      <c r="E26" s="35" t="s">
        <v>23</v>
      </c>
      <c r="F26" s="36" t="s">
        <v>24</v>
      </c>
      <c r="G26" s="36" t="s">
        <v>25</v>
      </c>
      <c r="H26" s="5"/>
    </row>
    <row r="27" spans="1:8" ht="12.95" customHeight="1" x14ac:dyDescent="0.25">
      <c r="A27" s="2"/>
      <c r="B27" s="37">
        <v>1</v>
      </c>
      <c r="C27" t="s">
        <v>26</v>
      </c>
      <c r="D27" s="3">
        <v>1</v>
      </c>
      <c r="E27" s="16" t="s">
        <v>5</v>
      </c>
      <c r="F27" s="38"/>
      <c r="G27" s="39">
        <f t="shared" ref="G27:G94" si="1">D27*F27</f>
        <v>0</v>
      </c>
      <c r="H27" s="5"/>
    </row>
    <row r="28" spans="1:8" ht="12.95" customHeight="1" x14ac:dyDescent="0.25">
      <c r="A28" s="2"/>
      <c r="B28" s="37">
        <v>2</v>
      </c>
      <c r="C28" t="s">
        <v>27</v>
      </c>
      <c r="D28" s="3">
        <v>1</v>
      </c>
      <c r="E28" s="16" t="s">
        <v>5</v>
      </c>
      <c r="F28" s="38"/>
      <c r="G28" s="39">
        <f t="shared" si="1"/>
        <v>0</v>
      </c>
      <c r="H28" s="5"/>
    </row>
    <row r="29" spans="1:8" ht="12.95" customHeight="1" x14ac:dyDescent="0.25">
      <c r="A29" s="2"/>
      <c r="B29" s="37">
        <v>3</v>
      </c>
      <c r="C29" s="3" t="s">
        <v>28</v>
      </c>
      <c r="D29" s="3">
        <v>1</v>
      </c>
      <c r="E29" s="16" t="s">
        <v>5</v>
      </c>
      <c r="F29" s="38"/>
      <c r="G29" s="39">
        <f t="shared" si="1"/>
        <v>0</v>
      </c>
      <c r="H29" s="5"/>
    </row>
    <row r="30" spans="1:8" ht="12.95" customHeight="1" x14ac:dyDescent="0.25">
      <c r="A30" s="2"/>
      <c r="B30" s="37">
        <v>4</v>
      </c>
      <c r="C30" s="3" t="s">
        <v>29</v>
      </c>
      <c r="D30" s="3">
        <v>1</v>
      </c>
      <c r="E30" s="4" t="s">
        <v>7</v>
      </c>
      <c r="F30" s="38"/>
      <c r="G30" s="39">
        <f>D30*F30</f>
        <v>0</v>
      </c>
      <c r="H30" s="5"/>
    </row>
    <row r="31" spans="1:8" ht="12.95" customHeight="1" x14ac:dyDescent="0.25">
      <c r="A31" s="2"/>
      <c r="B31" s="37">
        <v>5</v>
      </c>
      <c r="C31" t="s">
        <v>30</v>
      </c>
      <c r="D31" s="3">
        <v>1</v>
      </c>
      <c r="E31" s="16" t="s">
        <v>5</v>
      </c>
      <c r="F31" s="38"/>
      <c r="G31" s="39">
        <f t="shared" si="1"/>
        <v>0</v>
      </c>
      <c r="H31" s="5"/>
    </row>
    <row r="32" spans="1:8" ht="12.95" customHeight="1" x14ac:dyDescent="0.25">
      <c r="A32" s="2"/>
      <c r="B32" s="37">
        <v>6</v>
      </c>
      <c r="C32" t="s">
        <v>31</v>
      </c>
      <c r="D32" s="3">
        <v>1</v>
      </c>
      <c r="E32" s="16" t="s">
        <v>5</v>
      </c>
      <c r="F32" s="38"/>
      <c r="G32" s="39">
        <f t="shared" si="1"/>
        <v>0</v>
      </c>
      <c r="H32" s="5"/>
    </row>
    <row r="33" spans="1:8" ht="12.95" customHeight="1" x14ac:dyDescent="0.25">
      <c r="A33" s="2"/>
      <c r="B33" s="37">
        <v>7</v>
      </c>
      <c r="C33" t="s">
        <v>32</v>
      </c>
      <c r="D33" s="37">
        <v>1</v>
      </c>
      <c r="E33" s="16" t="s">
        <v>5</v>
      </c>
      <c r="F33" s="38"/>
      <c r="G33" s="39">
        <f t="shared" si="1"/>
        <v>0</v>
      </c>
      <c r="H33" s="5"/>
    </row>
    <row r="34" spans="1:8" ht="12.95" customHeight="1" x14ac:dyDescent="0.25">
      <c r="A34" s="2"/>
      <c r="B34" s="37">
        <v>8</v>
      </c>
      <c r="C34" s="19" t="s">
        <v>33</v>
      </c>
      <c r="D34" s="37">
        <v>3</v>
      </c>
      <c r="E34" s="16" t="s">
        <v>5</v>
      </c>
      <c r="F34" s="38"/>
      <c r="G34" s="39">
        <f t="shared" si="1"/>
        <v>0</v>
      </c>
      <c r="H34" s="5"/>
    </row>
    <row r="35" spans="1:8" ht="12.95" customHeight="1" x14ac:dyDescent="0.25">
      <c r="A35" s="2"/>
      <c r="B35" s="37">
        <v>9</v>
      </c>
      <c r="C35" s="40" t="s">
        <v>34</v>
      </c>
      <c r="D35" s="37">
        <v>1</v>
      </c>
      <c r="E35" s="16" t="s">
        <v>5</v>
      </c>
      <c r="F35" s="39"/>
      <c r="G35" s="39">
        <f t="shared" si="1"/>
        <v>0</v>
      </c>
      <c r="H35" s="5"/>
    </row>
    <row r="36" spans="1:8" ht="12.95" customHeight="1" x14ac:dyDescent="0.25">
      <c r="A36" s="2"/>
      <c r="B36" s="37">
        <v>10</v>
      </c>
      <c r="C36" t="s">
        <v>35</v>
      </c>
      <c r="D36" s="37">
        <v>1</v>
      </c>
      <c r="E36" s="3" t="s">
        <v>5</v>
      </c>
      <c r="F36" s="39"/>
      <c r="G36" s="39">
        <f t="shared" si="1"/>
        <v>0</v>
      </c>
      <c r="H36" s="5"/>
    </row>
    <row r="37" spans="1:8" ht="12.95" customHeight="1" x14ac:dyDescent="0.25">
      <c r="A37" s="2"/>
      <c r="B37" s="37">
        <v>11</v>
      </c>
      <c r="C37" t="s">
        <v>36</v>
      </c>
      <c r="D37" s="37">
        <v>2</v>
      </c>
      <c r="E37" s="3" t="s">
        <v>5</v>
      </c>
      <c r="F37" s="39"/>
      <c r="G37" s="39">
        <f t="shared" si="1"/>
        <v>0</v>
      </c>
      <c r="H37" s="5"/>
    </row>
    <row r="38" spans="1:8" ht="12.95" customHeight="1" x14ac:dyDescent="0.25">
      <c r="A38" s="2"/>
      <c r="B38" s="37">
        <v>12</v>
      </c>
      <c r="C38" t="s">
        <v>37</v>
      </c>
      <c r="D38" s="37">
        <v>1</v>
      </c>
      <c r="E38" s="16" t="s">
        <v>5</v>
      </c>
      <c r="F38" s="39"/>
      <c r="G38" s="39">
        <f t="shared" si="1"/>
        <v>0</v>
      </c>
      <c r="H38" s="5"/>
    </row>
    <row r="39" spans="1:8" ht="12.95" customHeight="1" x14ac:dyDescent="0.25">
      <c r="A39" s="2"/>
      <c r="B39" s="37">
        <v>13</v>
      </c>
      <c r="C39" t="s">
        <v>38</v>
      </c>
      <c r="D39" s="37">
        <v>2</v>
      </c>
      <c r="E39" s="16" t="s">
        <v>5</v>
      </c>
      <c r="F39" s="39"/>
      <c r="G39" s="39">
        <f t="shared" si="1"/>
        <v>0</v>
      </c>
      <c r="H39" s="5"/>
    </row>
    <row r="40" spans="1:8" ht="12.95" customHeight="1" x14ac:dyDescent="0.25">
      <c r="A40" s="2"/>
      <c r="B40" s="37">
        <v>14</v>
      </c>
      <c r="C40" t="s">
        <v>39</v>
      </c>
      <c r="D40" s="37">
        <v>1</v>
      </c>
      <c r="E40" s="16" t="s">
        <v>5</v>
      </c>
      <c r="F40" s="39"/>
      <c r="G40" s="39">
        <f>D40*F40</f>
        <v>0</v>
      </c>
      <c r="H40" s="5"/>
    </row>
    <row r="41" spans="1:8" ht="12.95" customHeight="1" x14ac:dyDescent="0.25">
      <c r="A41" s="2"/>
      <c r="B41" s="37">
        <v>15</v>
      </c>
      <c r="C41" t="s">
        <v>40</v>
      </c>
      <c r="D41" s="37">
        <v>1</v>
      </c>
      <c r="E41" s="16" t="s">
        <v>5</v>
      </c>
      <c r="F41" s="39"/>
      <c r="G41" s="39">
        <f t="shared" si="1"/>
        <v>0</v>
      </c>
      <c r="H41" s="5"/>
    </row>
    <row r="42" spans="1:8" ht="12.95" customHeight="1" x14ac:dyDescent="0.25">
      <c r="A42" s="2"/>
      <c r="B42" s="37">
        <v>16</v>
      </c>
      <c r="C42" t="s">
        <v>41</v>
      </c>
      <c r="D42" s="37">
        <v>1</v>
      </c>
      <c r="E42" s="3" t="s">
        <v>5</v>
      </c>
      <c r="F42" s="39"/>
      <c r="G42" s="39">
        <f t="shared" si="1"/>
        <v>0</v>
      </c>
      <c r="H42" s="5"/>
    </row>
    <row r="43" spans="1:8" ht="12.95" customHeight="1" x14ac:dyDescent="0.25">
      <c r="A43" s="2"/>
      <c r="B43" s="37">
        <v>17</v>
      </c>
      <c r="C43" t="s">
        <v>42</v>
      </c>
      <c r="D43" s="37">
        <v>4</v>
      </c>
      <c r="E43" s="3" t="s">
        <v>5</v>
      </c>
      <c r="F43" s="39"/>
      <c r="G43" s="39">
        <f t="shared" si="1"/>
        <v>0</v>
      </c>
      <c r="H43" s="5"/>
    </row>
    <row r="44" spans="1:8" ht="12.95" customHeight="1" x14ac:dyDescent="0.25">
      <c r="A44" s="2"/>
      <c r="B44" s="37">
        <v>18</v>
      </c>
      <c r="C44" t="s">
        <v>43</v>
      </c>
      <c r="D44" s="37">
        <v>2</v>
      </c>
      <c r="E44" s="3" t="s">
        <v>5</v>
      </c>
      <c r="F44" s="39"/>
      <c r="G44" s="39">
        <f>D44*F44</f>
        <v>0</v>
      </c>
      <c r="H44" s="5"/>
    </row>
    <row r="45" spans="1:8" ht="12.95" customHeight="1" x14ac:dyDescent="0.25">
      <c r="A45" s="2"/>
      <c r="B45" s="37">
        <v>19</v>
      </c>
      <c r="C45" t="s">
        <v>44</v>
      </c>
      <c r="D45" s="37">
        <v>6</v>
      </c>
      <c r="E45" s="3" t="s">
        <v>5</v>
      </c>
      <c r="F45" s="39"/>
      <c r="G45" s="39">
        <f t="shared" si="1"/>
        <v>0</v>
      </c>
      <c r="H45" s="5"/>
    </row>
    <row r="46" spans="1:8" ht="12.95" customHeight="1" x14ac:dyDescent="0.25">
      <c r="A46" s="2"/>
      <c r="B46" s="37">
        <v>20</v>
      </c>
      <c r="C46" t="s">
        <v>45</v>
      </c>
      <c r="D46" s="37">
        <v>2</v>
      </c>
      <c r="E46" s="3" t="s">
        <v>5</v>
      </c>
      <c r="F46" s="39"/>
      <c r="G46" s="39">
        <f t="shared" si="1"/>
        <v>0</v>
      </c>
      <c r="H46" s="5"/>
    </row>
    <row r="47" spans="1:8" ht="12.95" customHeight="1" x14ac:dyDescent="0.25">
      <c r="A47" s="2"/>
      <c r="B47" s="37">
        <v>21</v>
      </c>
      <c r="C47" t="s">
        <v>46</v>
      </c>
      <c r="D47" s="37">
        <v>6</v>
      </c>
      <c r="E47" s="3" t="s">
        <v>5</v>
      </c>
      <c r="F47" s="39"/>
      <c r="G47" s="39">
        <f t="shared" si="1"/>
        <v>0</v>
      </c>
      <c r="H47" s="5"/>
    </row>
    <row r="48" spans="1:8" ht="12.95" customHeight="1" x14ac:dyDescent="0.25">
      <c r="A48" s="2"/>
      <c r="B48" s="37">
        <v>22</v>
      </c>
      <c r="C48" t="s">
        <v>47</v>
      </c>
      <c r="D48" s="37">
        <v>1</v>
      </c>
      <c r="E48" s="3" t="s">
        <v>5</v>
      </c>
      <c r="F48" s="39"/>
      <c r="G48" s="39">
        <f>D48*F48</f>
        <v>0</v>
      </c>
      <c r="H48" s="5"/>
    </row>
    <row r="49" spans="1:8" ht="12.95" customHeight="1" x14ac:dyDescent="0.25">
      <c r="A49" s="2"/>
      <c r="B49" s="37">
        <v>23</v>
      </c>
      <c r="C49" t="s">
        <v>48</v>
      </c>
      <c r="D49" s="37">
        <v>1</v>
      </c>
      <c r="E49" s="3" t="s">
        <v>5</v>
      </c>
      <c r="F49" s="39"/>
      <c r="G49" s="39">
        <f>D49*F49</f>
        <v>0</v>
      </c>
      <c r="H49" s="5"/>
    </row>
    <row r="50" spans="1:8" ht="12.95" customHeight="1" x14ac:dyDescent="0.25">
      <c r="A50" s="2"/>
      <c r="B50" s="37">
        <v>24</v>
      </c>
      <c r="C50" t="s">
        <v>49</v>
      </c>
      <c r="D50" s="37">
        <v>3</v>
      </c>
      <c r="E50" s="3" t="s">
        <v>5</v>
      </c>
      <c r="F50" s="39"/>
      <c r="G50" s="39">
        <f t="shared" si="1"/>
        <v>0</v>
      </c>
      <c r="H50" s="5"/>
    </row>
    <row r="51" spans="1:8" ht="12.95" customHeight="1" x14ac:dyDescent="0.25">
      <c r="A51" s="2"/>
      <c r="B51" s="37">
        <v>25</v>
      </c>
      <c r="C51" t="s">
        <v>50</v>
      </c>
      <c r="D51" s="37">
        <v>3</v>
      </c>
      <c r="E51" s="3" t="s">
        <v>5</v>
      </c>
      <c r="F51" s="39"/>
      <c r="G51" s="39">
        <f t="shared" si="1"/>
        <v>0</v>
      </c>
      <c r="H51" s="5"/>
    </row>
    <row r="52" spans="1:8" ht="12.95" customHeight="1" x14ac:dyDescent="0.25">
      <c r="A52" s="2"/>
      <c r="B52" s="37">
        <v>26</v>
      </c>
      <c r="C52" t="s">
        <v>51</v>
      </c>
      <c r="D52" s="37">
        <v>3</v>
      </c>
      <c r="E52" s="3" t="s">
        <v>5</v>
      </c>
      <c r="F52" s="39"/>
      <c r="G52" s="39">
        <f t="shared" si="1"/>
        <v>0</v>
      </c>
      <c r="H52" s="5"/>
    </row>
    <row r="53" spans="1:8" ht="12.95" customHeight="1" x14ac:dyDescent="0.25">
      <c r="A53" s="2"/>
      <c r="B53" s="37">
        <v>27</v>
      </c>
      <c r="C53" t="s">
        <v>52</v>
      </c>
      <c r="D53" s="37">
        <v>3</v>
      </c>
      <c r="E53" s="3" t="s">
        <v>5</v>
      </c>
      <c r="F53" s="39"/>
      <c r="G53" s="39">
        <f t="shared" si="1"/>
        <v>0</v>
      </c>
      <c r="H53" s="5"/>
    </row>
    <row r="54" spans="1:8" ht="12.95" customHeight="1" x14ac:dyDescent="0.25">
      <c r="A54" s="2"/>
      <c r="B54" s="37">
        <v>28</v>
      </c>
      <c r="C54" t="s">
        <v>53</v>
      </c>
      <c r="D54" s="37">
        <v>2</v>
      </c>
      <c r="E54" s="3" t="s">
        <v>5</v>
      </c>
      <c r="F54" s="39"/>
      <c r="G54" s="39">
        <f t="shared" si="1"/>
        <v>0</v>
      </c>
      <c r="H54" s="5"/>
    </row>
    <row r="55" spans="1:8" ht="12.95" customHeight="1" x14ac:dyDescent="0.25">
      <c r="A55" s="2"/>
      <c r="B55" s="37">
        <v>29</v>
      </c>
      <c r="C55" t="s">
        <v>50</v>
      </c>
      <c r="D55" s="37">
        <v>2</v>
      </c>
      <c r="E55" s="3" t="s">
        <v>5</v>
      </c>
      <c r="F55" s="39"/>
      <c r="G55" s="39">
        <f t="shared" si="1"/>
        <v>0</v>
      </c>
      <c r="H55" s="5"/>
    </row>
    <row r="56" spans="1:8" ht="12.95" customHeight="1" x14ac:dyDescent="0.25">
      <c r="A56" s="2"/>
      <c r="B56" s="37">
        <v>30</v>
      </c>
      <c r="C56" t="s">
        <v>51</v>
      </c>
      <c r="D56" s="37">
        <v>2</v>
      </c>
      <c r="E56" s="3" t="s">
        <v>5</v>
      </c>
      <c r="F56" s="39"/>
      <c r="G56" s="39">
        <f t="shared" si="1"/>
        <v>0</v>
      </c>
      <c r="H56" s="5"/>
    </row>
    <row r="57" spans="1:8" ht="12.95" customHeight="1" x14ac:dyDescent="0.25">
      <c r="A57" s="2"/>
      <c r="B57" s="37">
        <v>31</v>
      </c>
      <c r="C57" t="s">
        <v>52</v>
      </c>
      <c r="D57" s="37">
        <v>2</v>
      </c>
      <c r="E57" s="3" t="s">
        <v>5</v>
      </c>
      <c r="F57" s="39"/>
      <c r="G57" s="39">
        <f t="shared" si="1"/>
        <v>0</v>
      </c>
      <c r="H57" s="5"/>
    </row>
    <row r="58" spans="1:8" ht="12.95" customHeight="1" x14ac:dyDescent="0.25">
      <c r="A58" s="2"/>
      <c r="B58" s="37">
        <v>32</v>
      </c>
      <c r="C58" t="s">
        <v>54</v>
      </c>
      <c r="D58" s="37">
        <v>1</v>
      </c>
      <c r="E58" s="16" t="s">
        <v>5</v>
      </c>
      <c r="F58" s="39"/>
      <c r="G58" s="39">
        <f t="shared" si="1"/>
        <v>0</v>
      </c>
      <c r="H58" s="5"/>
    </row>
    <row r="59" spans="1:8" ht="12.95" customHeight="1" x14ac:dyDescent="0.25">
      <c r="A59" s="2"/>
      <c r="B59" s="37">
        <v>33</v>
      </c>
      <c r="C59" t="s">
        <v>55</v>
      </c>
      <c r="D59" s="37">
        <v>2</v>
      </c>
      <c r="E59" s="16" t="s">
        <v>5</v>
      </c>
      <c r="F59" s="39"/>
      <c r="G59" s="39">
        <f t="shared" si="1"/>
        <v>0</v>
      </c>
      <c r="H59" s="5"/>
    </row>
    <row r="60" spans="1:8" ht="12.95" customHeight="1" x14ac:dyDescent="0.25">
      <c r="A60" s="2"/>
      <c r="B60" s="37">
        <v>34</v>
      </c>
      <c r="C60" t="s">
        <v>56</v>
      </c>
      <c r="D60" s="37">
        <v>1</v>
      </c>
      <c r="E60" s="16" t="s">
        <v>5</v>
      </c>
      <c r="F60" s="39"/>
      <c r="G60" s="39">
        <f t="shared" si="1"/>
        <v>0</v>
      </c>
      <c r="H60" s="5"/>
    </row>
    <row r="61" spans="1:8" ht="12.95" customHeight="1" x14ac:dyDescent="0.25">
      <c r="A61" s="2"/>
      <c r="B61" s="37">
        <v>35</v>
      </c>
      <c r="C61" t="s">
        <v>50</v>
      </c>
      <c r="D61" s="37">
        <v>1</v>
      </c>
      <c r="E61" s="16" t="s">
        <v>5</v>
      </c>
      <c r="F61" s="39"/>
      <c r="G61" s="39">
        <f>D61*F61</f>
        <v>0</v>
      </c>
      <c r="H61" s="5"/>
    </row>
    <row r="62" spans="1:8" ht="12.95" customHeight="1" x14ac:dyDescent="0.25">
      <c r="A62" s="2"/>
      <c r="B62" s="37">
        <v>36</v>
      </c>
      <c r="C62" t="s">
        <v>57</v>
      </c>
      <c r="D62" s="37">
        <v>1</v>
      </c>
      <c r="E62" s="19" t="s">
        <v>7</v>
      </c>
      <c r="F62" s="39"/>
      <c r="G62" s="39">
        <f t="shared" si="1"/>
        <v>0</v>
      </c>
      <c r="H62" s="5"/>
    </row>
    <row r="63" spans="1:8" ht="12.95" customHeight="1" x14ac:dyDescent="0.25">
      <c r="A63" s="2"/>
      <c r="B63" s="37">
        <v>37</v>
      </c>
      <c r="C63" t="s">
        <v>58</v>
      </c>
      <c r="D63" s="37">
        <v>1</v>
      </c>
      <c r="E63" s="19" t="s">
        <v>7</v>
      </c>
      <c r="F63" s="39"/>
      <c r="G63" s="39">
        <f t="shared" si="1"/>
        <v>0</v>
      </c>
      <c r="H63" s="5"/>
    </row>
    <row r="64" spans="1:8" ht="12.95" customHeight="1" x14ac:dyDescent="0.25">
      <c r="A64" s="2"/>
      <c r="B64" s="37">
        <v>38</v>
      </c>
      <c r="C64" t="s">
        <v>59</v>
      </c>
      <c r="D64" s="37">
        <v>4</v>
      </c>
      <c r="E64" s="19" t="s">
        <v>7</v>
      </c>
      <c r="F64" s="39"/>
      <c r="G64" s="39">
        <f>D64*F64</f>
        <v>0</v>
      </c>
      <c r="H64" s="5"/>
    </row>
    <row r="65" spans="1:8" ht="12.95" customHeight="1" x14ac:dyDescent="0.25">
      <c r="A65" s="2"/>
      <c r="B65" s="37">
        <v>39</v>
      </c>
      <c r="C65" t="s">
        <v>60</v>
      </c>
      <c r="D65" s="37">
        <v>1</v>
      </c>
      <c r="E65" s="16" t="s">
        <v>5</v>
      </c>
      <c r="F65" s="38"/>
      <c r="G65" s="39">
        <f t="shared" si="1"/>
        <v>0</v>
      </c>
      <c r="H65" s="5"/>
    </row>
    <row r="66" spans="1:8" ht="12.95" customHeight="1" x14ac:dyDescent="0.25">
      <c r="A66" s="2"/>
      <c r="B66" s="37">
        <v>40</v>
      </c>
      <c r="C66" t="s">
        <v>61</v>
      </c>
      <c r="D66" s="37">
        <v>1</v>
      </c>
      <c r="E66" s="16" t="s">
        <v>5</v>
      </c>
      <c r="F66" s="38"/>
      <c r="G66" s="39">
        <f>D66*F66</f>
        <v>0</v>
      </c>
      <c r="H66" s="5"/>
    </row>
    <row r="67" spans="1:8" ht="12.95" customHeight="1" x14ac:dyDescent="0.25">
      <c r="A67" s="2"/>
      <c r="B67" s="37">
        <v>41</v>
      </c>
      <c r="C67" t="s">
        <v>62</v>
      </c>
      <c r="D67" s="37">
        <v>1</v>
      </c>
      <c r="E67" s="16" t="s">
        <v>5</v>
      </c>
      <c r="F67" s="39"/>
      <c r="G67" s="39">
        <f t="shared" si="1"/>
        <v>0</v>
      </c>
      <c r="H67" s="5"/>
    </row>
    <row r="68" spans="1:8" ht="12.95" customHeight="1" x14ac:dyDescent="0.25">
      <c r="A68" s="9"/>
      <c r="B68" s="37">
        <v>42</v>
      </c>
      <c r="C68" s="41" t="s">
        <v>63</v>
      </c>
      <c r="D68" s="37">
        <v>1</v>
      </c>
      <c r="E68" s="20" t="s">
        <v>5</v>
      </c>
      <c r="F68" s="42"/>
      <c r="G68" s="43">
        <f t="shared" si="1"/>
        <v>0</v>
      </c>
      <c r="H68" s="5"/>
    </row>
    <row r="69" spans="1:8" ht="12.95" customHeight="1" x14ac:dyDescent="0.25">
      <c r="A69" s="9"/>
      <c r="B69" s="37">
        <v>43</v>
      </c>
      <c r="C69" s="41" t="s">
        <v>64</v>
      </c>
      <c r="D69" s="37">
        <v>1</v>
      </c>
      <c r="E69" s="20" t="s">
        <v>5</v>
      </c>
      <c r="F69" s="43"/>
      <c r="G69" s="43">
        <f t="shared" si="1"/>
        <v>0</v>
      </c>
      <c r="H69" s="5"/>
    </row>
    <row r="70" spans="1:8" ht="12.95" customHeight="1" x14ac:dyDescent="0.25">
      <c r="A70" s="44"/>
      <c r="B70" s="37">
        <v>44</v>
      </c>
      <c r="C70" s="45" t="s">
        <v>65</v>
      </c>
      <c r="D70" s="46">
        <v>1</v>
      </c>
      <c r="E70" s="20" t="s">
        <v>5</v>
      </c>
      <c r="F70" s="47"/>
      <c r="G70" s="43">
        <f t="shared" si="1"/>
        <v>0</v>
      </c>
      <c r="H70" s="5"/>
    </row>
    <row r="71" spans="1:8" ht="12.95" customHeight="1" x14ac:dyDescent="0.25">
      <c r="A71" s="2"/>
      <c r="B71" s="37">
        <v>45</v>
      </c>
      <c r="C71" t="s">
        <v>66</v>
      </c>
      <c r="D71" s="37">
        <v>3</v>
      </c>
      <c r="E71" s="3" t="s">
        <v>5</v>
      </c>
      <c r="F71" s="39"/>
      <c r="G71" s="39">
        <f t="shared" si="1"/>
        <v>0</v>
      </c>
      <c r="H71" s="5"/>
    </row>
    <row r="72" spans="1:8" ht="12.95" customHeight="1" x14ac:dyDescent="0.25">
      <c r="A72" s="2"/>
      <c r="B72" s="37">
        <v>46</v>
      </c>
      <c r="C72" t="s">
        <v>67</v>
      </c>
      <c r="D72" s="37">
        <v>1</v>
      </c>
      <c r="E72" s="3" t="s">
        <v>5</v>
      </c>
      <c r="F72" s="39"/>
      <c r="G72" s="39">
        <f t="shared" si="1"/>
        <v>0</v>
      </c>
      <c r="H72" s="5"/>
    </row>
    <row r="73" spans="1:8" ht="12.95" customHeight="1" x14ac:dyDescent="0.25">
      <c r="A73" s="2"/>
      <c r="B73" s="37">
        <v>47</v>
      </c>
      <c r="C73" t="s">
        <v>68</v>
      </c>
      <c r="D73" s="37">
        <v>20</v>
      </c>
      <c r="E73" s="3" t="s">
        <v>5</v>
      </c>
      <c r="F73" s="39"/>
      <c r="G73" s="39">
        <f t="shared" si="1"/>
        <v>0</v>
      </c>
      <c r="H73" s="5"/>
    </row>
    <row r="74" spans="1:8" ht="12.95" customHeight="1" x14ac:dyDescent="0.25">
      <c r="A74" s="2"/>
      <c r="B74" s="37">
        <v>48</v>
      </c>
      <c r="C74" t="s">
        <v>69</v>
      </c>
      <c r="D74" s="37">
        <v>3</v>
      </c>
      <c r="E74" s="3" t="s">
        <v>5</v>
      </c>
      <c r="F74" s="39"/>
      <c r="G74" s="39">
        <f>D74*F74</f>
        <v>0</v>
      </c>
      <c r="H74" s="5"/>
    </row>
    <row r="75" spans="1:8" ht="12.95" customHeight="1" x14ac:dyDescent="0.25">
      <c r="A75" s="9"/>
      <c r="B75" s="37">
        <v>49</v>
      </c>
      <c r="C75" t="s">
        <v>70</v>
      </c>
      <c r="D75" s="37">
        <v>15</v>
      </c>
      <c r="E75" s="20" t="s">
        <v>5</v>
      </c>
      <c r="F75" s="43"/>
      <c r="G75" s="43">
        <f>D75*F75</f>
        <v>0</v>
      </c>
      <c r="H75" s="5"/>
    </row>
    <row r="76" spans="1:8" ht="12.95" customHeight="1" x14ac:dyDescent="0.25">
      <c r="A76" s="9"/>
      <c r="B76" s="37">
        <v>50</v>
      </c>
      <c r="C76" t="s">
        <v>71</v>
      </c>
      <c r="D76" s="37">
        <v>4</v>
      </c>
      <c r="E76" s="20" t="s">
        <v>5</v>
      </c>
      <c r="F76" s="43"/>
      <c r="G76" s="43">
        <f t="shared" si="1"/>
        <v>0</v>
      </c>
      <c r="H76" s="5"/>
    </row>
    <row r="77" spans="1:8" ht="12.95" customHeight="1" x14ac:dyDescent="0.25">
      <c r="A77" s="9"/>
      <c r="B77" s="37">
        <v>51</v>
      </c>
      <c r="C77" t="s">
        <v>72</v>
      </c>
      <c r="D77" s="37">
        <v>3</v>
      </c>
      <c r="E77" s="20" t="s">
        <v>5</v>
      </c>
      <c r="F77" s="43"/>
      <c r="G77" s="43">
        <f>D77*F77</f>
        <v>0</v>
      </c>
      <c r="H77" s="5"/>
    </row>
    <row r="78" spans="1:8" ht="12.95" customHeight="1" x14ac:dyDescent="0.25">
      <c r="A78" s="9"/>
      <c r="B78" s="37">
        <v>52</v>
      </c>
      <c r="C78" t="s">
        <v>73</v>
      </c>
      <c r="D78" s="37">
        <v>15</v>
      </c>
      <c r="E78" s="20" t="s">
        <v>5</v>
      </c>
      <c r="F78" s="43"/>
      <c r="G78" s="43">
        <f>D78*F78</f>
        <v>0</v>
      </c>
      <c r="H78" s="5"/>
    </row>
    <row r="79" spans="1:8" ht="12.95" customHeight="1" x14ac:dyDescent="0.25">
      <c r="A79" s="9"/>
      <c r="B79" s="37">
        <v>53</v>
      </c>
      <c r="C79" s="3" t="s">
        <v>74</v>
      </c>
      <c r="D79" s="37">
        <v>0</v>
      </c>
      <c r="E79" s="20" t="s">
        <v>5</v>
      </c>
      <c r="F79" s="43"/>
      <c r="G79" s="43">
        <f t="shared" si="1"/>
        <v>0</v>
      </c>
      <c r="H79" s="5"/>
    </row>
    <row r="80" spans="1:8" ht="12.95" customHeight="1" x14ac:dyDescent="0.25">
      <c r="A80" s="2"/>
      <c r="B80" s="37">
        <v>54</v>
      </c>
      <c r="C80" t="s">
        <v>75</v>
      </c>
      <c r="D80" s="37">
        <v>4</v>
      </c>
      <c r="E80" s="3" t="s">
        <v>5</v>
      </c>
      <c r="F80" s="39"/>
      <c r="G80" s="39">
        <f t="shared" si="1"/>
        <v>0</v>
      </c>
      <c r="H80" s="5"/>
    </row>
    <row r="81" spans="1:8" ht="12.95" customHeight="1" x14ac:dyDescent="0.25">
      <c r="A81" s="2"/>
      <c r="B81" s="37">
        <v>55</v>
      </c>
      <c r="C81" t="s">
        <v>76</v>
      </c>
      <c r="D81" s="37">
        <v>3</v>
      </c>
      <c r="E81" s="3" t="s">
        <v>5</v>
      </c>
      <c r="F81" s="39"/>
      <c r="G81" s="39">
        <f t="shared" si="1"/>
        <v>0</v>
      </c>
      <c r="H81" s="5"/>
    </row>
    <row r="82" spans="1:8" ht="12.95" customHeight="1" x14ac:dyDescent="0.25">
      <c r="A82" s="2"/>
      <c r="B82" s="37">
        <v>56</v>
      </c>
      <c r="C82" t="s">
        <v>77</v>
      </c>
      <c r="D82" s="37">
        <v>4</v>
      </c>
      <c r="E82" s="3" t="s">
        <v>5</v>
      </c>
      <c r="F82" s="39"/>
      <c r="G82" s="39">
        <f t="shared" si="1"/>
        <v>0</v>
      </c>
      <c r="H82" s="5"/>
    </row>
    <row r="83" spans="1:8" ht="12.95" customHeight="1" x14ac:dyDescent="0.25">
      <c r="A83" s="2"/>
      <c r="B83" s="37">
        <v>57</v>
      </c>
      <c r="C83" s="3" t="s">
        <v>78</v>
      </c>
      <c r="D83" s="37">
        <v>1</v>
      </c>
      <c r="E83" s="3" t="s">
        <v>5</v>
      </c>
      <c r="F83" s="39"/>
      <c r="G83" s="39">
        <f t="shared" si="1"/>
        <v>0</v>
      </c>
      <c r="H83" s="5"/>
    </row>
    <row r="84" spans="1:8" ht="12.95" customHeight="1" x14ac:dyDescent="0.25">
      <c r="A84" s="2"/>
      <c r="B84" s="37">
        <v>58</v>
      </c>
      <c r="C84" s="3" t="s">
        <v>79</v>
      </c>
      <c r="D84" s="37">
        <v>1</v>
      </c>
      <c r="E84" s="3" t="s">
        <v>5</v>
      </c>
      <c r="F84" s="39"/>
      <c r="G84" s="39">
        <f t="shared" si="1"/>
        <v>0</v>
      </c>
      <c r="H84" s="5"/>
    </row>
    <row r="85" spans="1:8" ht="12.95" customHeight="1" x14ac:dyDescent="0.25">
      <c r="A85" s="2"/>
      <c r="B85" s="37">
        <v>59</v>
      </c>
      <c r="C85" s="3" t="s">
        <v>80</v>
      </c>
      <c r="D85" s="37">
        <v>2</v>
      </c>
      <c r="E85" s="3" t="s">
        <v>5</v>
      </c>
      <c r="F85" s="39"/>
      <c r="G85" s="39">
        <f t="shared" si="1"/>
        <v>0</v>
      </c>
      <c r="H85" s="5"/>
    </row>
    <row r="86" spans="1:8" ht="12.95" customHeight="1" x14ac:dyDescent="0.25">
      <c r="A86" s="2"/>
      <c r="B86" s="37">
        <v>60</v>
      </c>
      <c r="C86" s="3" t="s">
        <v>81</v>
      </c>
      <c r="D86" s="37">
        <v>4</v>
      </c>
      <c r="E86" s="16" t="s">
        <v>82</v>
      </c>
      <c r="F86" s="39"/>
      <c r="G86" s="39">
        <f t="shared" si="1"/>
        <v>0</v>
      </c>
      <c r="H86" s="5"/>
    </row>
    <row r="87" spans="1:8" ht="12.95" customHeight="1" x14ac:dyDescent="0.25">
      <c r="A87" s="2"/>
      <c r="B87" s="37">
        <v>61</v>
      </c>
      <c r="C87" t="s">
        <v>83</v>
      </c>
      <c r="D87" s="37">
        <v>6</v>
      </c>
      <c r="E87" s="16" t="s">
        <v>82</v>
      </c>
      <c r="F87" s="39"/>
      <c r="G87" s="39">
        <f t="shared" si="1"/>
        <v>0</v>
      </c>
      <c r="H87" s="5"/>
    </row>
    <row r="88" spans="1:8" ht="12.95" customHeight="1" x14ac:dyDescent="0.25">
      <c r="A88" s="2"/>
      <c r="B88" s="37">
        <v>62</v>
      </c>
      <c r="C88" t="s">
        <v>84</v>
      </c>
      <c r="D88" s="37">
        <v>2</v>
      </c>
      <c r="E88" s="16" t="s">
        <v>5</v>
      </c>
      <c r="F88" s="39"/>
      <c r="G88" s="39">
        <f>D88*F88</f>
        <v>0</v>
      </c>
      <c r="H88" s="5"/>
    </row>
    <row r="89" spans="1:8" ht="12.95" customHeight="1" x14ac:dyDescent="0.25">
      <c r="A89" s="2"/>
      <c r="B89" s="37">
        <v>63</v>
      </c>
      <c r="C89" t="s">
        <v>85</v>
      </c>
      <c r="D89" s="37">
        <v>8</v>
      </c>
      <c r="E89" s="16" t="s">
        <v>5</v>
      </c>
      <c r="F89" s="39"/>
      <c r="G89" s="39">
        <f t="shared" si="1"/>
        <v>0</v>
      </c>
      <c r="H89" s="5"/>
    </row>
    <row r="90" spans="1:8" ht="12.95" customHeight="1" x14ac:dyDescent="0.25">
      <c r="A90" s="2"/>
      <c r="B90" s="37">
        <v>64</v>
      </c>
      <c r="C90" t="s">
        <v>86</v>
      </c>
      <c r="D90" s="37">
        <v>8</v>
      </c>
      <c r="E90" s="16" t="s">
        <v>5</v>
      </c>
      <c r="F90" s="39"/>
      <c r="G90" s="39">
        <f>D90*F90</f>
        <v>0</v>
      </c>
      <c r="H90" s="5"/>
    </row>
    <row r="91" spans="1:8" ht="12.95" customHeight="1" x14ac:dyDescent="0.25">
      <c r="A91" s="2"/>
      <c r="B91" s="37">
        <v>65</v>
      </c>
      <c r="C91" t="s">
        <v>87</v>
      </c>
      <c r="D91" s="37">
        <v>1</v>
      </c>
      <c r="E91" s="16" t="s">
        <v>5</v>
      </c>
      <c r="F91" s="39"/>
      <c r="G91" s="39">
        <f>D91*F91</f>
        <v>0</v>
      </c>
      <c r="H91" s="5"/>
    </row>
    <row r="92" spans="1:8" ht="12.95" customHeight="1" x14ac:dyDescent="0.25">
      <c r="A92" s="2"/>
      <c r="B92" s="37">
        <v>66</v>
      </c>
      <c r="C92" t="s">
        <v>88</v>
      </c>
      <c r="D92" s="37">
        <v>1</v>
      </c>
      <c r="E92" s="16" t="s">
        <v>5</v>
      </c>
      <c r="F92" s="39"/>
      <c r="G92" s="39">
        <f t="shared" si="1"/>
        <v>0</v>
      </c>
      <c r="H92" s="5"/>
    </row>
    <row r="93" spans="1:8" ht="12.95" customHeight="1" x14ac:dyDescent="0.25">
      <c r="A93" s="2"/>
      <c r="B93" s="37">
        <v>67</v>
      </c>
      <c r="C93" s="3" t="s">
        <v>89</v>
      </c>
      <c r="D93" s="37">
        <v>1</v>
      </c>
      <c r="E93" s="16" t="s">
        <v>7</v>
      </c>
      <c r="F93" s="39"/>
      <c r="G93" s="39">
        <f t="shared" si="1"/>
        <v>0</v>
      </c>
      <c r="H93" s="5"/>
    </row>
    <row r="94" spans="1:8" ht="12.95" customHeight="1" x14ac:dyDescent="0.25">
      <c r="A94" s="2"/>
      <c r="B94" s="37">
        <v>68</v>
      </c>
      <c r="C94" s="3" t="s">
        <v>90</v>
      </c>
      <c r="D94" s="37">
        <v>4</v>
      </c>
      <c r="E94" s="16" t="s">
        <v>5</v>
      </c>
      <c r="F94" s="39"/>
      <c r="G94" s="39">
        <f t="shared" si="1"/>
        <v>0</v>
      </c>
      <c r="H94" s="5"/>
    </row>
    <row r="95" spans="1:8" ht="12.95" customHeight="1" x14ac:dyDescent="0.25">
      <c r="A95" s="2"/>
      <c r="B95" s="37">
        <v>69</v>
      </c>
      <c r="C95" s="3" t="s">
        <v>91</v>
      </c>
      <c r="D95" s="37">
        <v>1</v>
      </c>
      <c r="E95" s="16" t="s">
        <v>5</v>
      </c>
      <c r="F95" s="39"/>
      <c r="G95" s="39">
        <f>D95*F95</f>
        <v>0</v>
      </c>
      <c r="H95" s="5"/>
    </row>
    <row r="96" spans="1:8" ht="12.95" customHeight="1" x14ac:dyDescent="0.25">
      <c r="A96" s="2"/>
      <c r="B96" s="37">
        <v>70</v>
      </c>
      <c r="C96" s="3" t="s">
        <v>167</v>
      </c>
      <c r="D96" s="37">
        <v>1</v>
      </c>
      <c r="E96" s="16" t="s">
        <v>5</v>
      </c>
      <c r="F96" s="39"/>
      <c r="G96" s="39">
        <f>D96*F96</f>
        <v>0</v>
      </c>
      <c r="H96" s="5"/>
    </row>
    <row r="97" spans="1:8" ht="12.95" customHeight="1" x14ac:dyDescent="0.25">
      <c r="A97" s="2"/>
      <c r="B97" s="48">
        <v>71</v>
      </c>
      <c r="C97" s="22" t="s">
        <v>92</v>
      </c>
      <c r="D97" s="48">
        <v>0</v>
      </c>
      <c r="E97" s="23" t="s">
        <v>5</v>
      </c>
      <c r="F97" s="49"/>
      <c r="G97" s="49">
        <f>D97*F97</f>
        <v>0</v>
      </c>
      <c r="H97" s="5"/>
    </row>
    <row r="98" spans="1:8" ht="12.95" customHeight="1" x14ac:dyDescent="0.25">
      <c r="A98" s="2"/>
      <c r="B98" s="2"/>
      <c r="C98" s="50" t="s">
        <v>93</v>
      </c>
      <c r="D98" s="51"/>
      <c r="E98" s="52"/>
      <c r="F98" s="53"/>
      <c r="G98" s="53">
        <f>SUM(G27:G97)</f>
        <v>0</v>
      </c>
      <c r="H98" s="5"/>
    </row>
    <row r="99" spans="1:8" ht="12.95" customHeight="1" x14ac:dyDescent="0.25">
      <c r="A99" s="2"/>
      <c r="B99" s="22">
        <v>72</v>
      </c>
      <c r="C99" s="22" t="s">
        <v>94</v>
      </c>
      <c r="D99" s="54">
        <v>5</v>
      </c>
      <c r="E99" s="23" t="s">
        <v>95</v>
      </c>
      <c r="F99" s="49">
        <f>G98</f>
        <v>0</v>
      </c>
      <c r="G99" s="49">
        <f>F99/100*D99</f>
        <v>0</v>
      </c>
      <c r="H99" s="5"/>
    </row>
    <row r="100" spans="1:8" ht="12.95" customHeight="1" x14ac:dyDescent="0.25">
      <c r="A100" s="2"/>
      <c r="B100" s="2"/>
      <c r="C100" s="50" t="s">
        <v>96</v>
      </c>
      <c r="D100" s="51"/>
      <c r="E100" s="52"/>
      <c r="F100" s="53"/>
      <c r="G100" s="53">
        <f>G98+G99</f>
        <v>0</v>
      </c>
      <c r="H100" s="5"/>
    </row>
    <row r="101" spans="1:8" ht="12.95" customHeight="1" x14ac:dyDescent="0.25">
      <c r="A101" s="2"/>
      <c r="B101" s="22">
        <v>73</v>
      </c>
      <c r="C101" s="48" t="s">
        <v>97</v>
      </c>
      <c r="D101" s="54">
        <v>20</v>
      </c>
      <c r="E101" s="23" t="s">
        <v>95</v>
      </c>
      <c r="F101" s="49">
        <f>G100</f>
        <v>0</v>
      </c>
      <c r="G101" s="49">
        <f>D101*F101/100</f>
        <v>0</v>
      </c>
      <c r="H101" s="5"/>
    </row>
    <row r="102" spans="1:8" ht="12.95" customHeight="1" x14ac:dyDescent="0.25">
      <c r="A102" s="2"/>
      <c r="B102" s="26"/>
      <c r="C102" s="26" t="s">
        <v>98</v>
      </c>
      <c r="D102" s="28"/>
      <c r="E102" s="27"/>
      <c r="F102" s="31"/>
      <c r="G102" s="31">
        <f>G100+G101</f>
        <v>0</v>
      </c>
      <c r="H102" s="5"/>
    </row>
    <row r="103" spans="1:8" ht="12.95" customHeight="1" x14ac:dyDescent="0.25">
      <c r="A103" s="2"/>
      <c r="B103" s="2"/>
      <c r="C103" s="2"/>
      <c r="D103" s="2"/>
      <c r="E103" s="2"/>
      <c r="F103" s="11"/>
      <c r="G103" s="11"/>
      <c r="H103" s="1"/>
    </row>
    <row r="104" spans="1:8" ht="12.95" customHeight="1" x14ac:dyDescent="0.25">
      <c r="A104" s="2"/>
      <c r="B104" s="55">
        <v>2</v>
      </c>
      <c r="C104" s="26" t="s">
        <v>99</v>
      </c>
      <c r="D104" s="26"/>
      <c r="E104" s="26"/>
      <c r="F104" s="56"/>
      <c r="G104" s="56"/>
      <c r="H104" s="1"/>
    </row>
    <row r="105" spans="1:8" ht="4.5" customHeight="1" x14ac:dyDescent="0.25">
      <c r="A105" s="2"/>
      <c r="B105" s="55"/>
      <c r="C105" s="26"/>
      <c r="D105" s="26"/>
      <c r="E105" s="26"/>
      <c r="F105" s="56"/>
      <c r="G105" s="56"/>
      <c r="H105" s="1"/>
    </row>
    <row r="106" spans="1:8" ht="14.1" customHeight="1" x14ac:dyDescent="0.25">
      <c r="A106" s="33"/>
      <c r="B106" s="57" t="s">
        <v>20</v>
      </c>
      <c r="C106" s="33" t="s">
        <v>21</v>
      </c>
      <c r="D106" s="34" t="s">
        <v>22</v>
      </c>
      <c r="E106" s="33" t="s">
        <v>23</v>
      </c>
      <c r="F106" s="36" t="s">
        <v>24</v>
      </c>
      <c r="G106" s="36" t="s">
        <v>25</v>
      </c>
      <c r="H106" s="58"/>
    </row>
    <row r="107" spans="1:8" ht="14.1" customHeight="1" x14ac:dyDescent="0.25">
      <c r="A107" s="2"/>
      <c r="B107" s="9">
        <v>1</v>
      </c>
      <c r="C107" t="s">
        <v>168</v>
      </c>
      <c r="D107" s="2">
        <v>1</v>
      </c>
      <c r="E107" s="2" t="s">
        <v>5</v>
      </c>
      <c r="F107" s="11"/>
      <c r="G107" s="11">
        <f t="shared" ref="G107:G155" si="2">D107*F107</f>
        <v>0</v>
      </c>
      <c r="H107" s="1"/>
    </row>
    <row r="108" spans="1:8" ht="14.1" customHeight="1" x14ac:dyDescent="0.25">
      <c r="A108" s="2"/>
      <c r="B108" s="9">
        <v>2</v>
      </c>
      <c r="C108" t="s">
        <v>100</v>
      </c>
      <c r="D108" s="2">
        <v>1</v>
      </c>
      <c r="E108" s="2" t="s">
        <v>5</v>
      </c>
      <c r="F108" s="11"/>
      <c r="G108" s="11">
        <f t="shared" si="2"/>
        <v>0</v>
      </c>
      <c r="H108" s="1"/>
    </row>
    <row r="109" spans="1:8" ht="14.1" customHeight="1" x14ac:dyDescent="0.25">
      <c r="A109" s="2"/>
      <c r="B109" s="9">
        <v>3</v>
      </c>
      <c r="C109" t="s">
        <v>101</v>
      </c>
      <c r="D109" s="2">
        <v>1</v>
      </c>
      <c r="E109" s="2" t="s">
        <v>5</v>
      </c>
      <c r="F109" s="11"/>
      <c r="G109" s="11">
        <f t="shared" si="2"/>
        <v>0</v>
      </c>
      <c r="H109" s="1"/>
    </row>
    <row r="110" spans="1:8" ht="14.1" customHeight="1" x14ac:dyDescent="0.25">
      <c r="A110" s="2"/>
      <c r="B110" s="9">
        <v>4</v>
      </c>
      <c r="C110" t="s">
        <v>102</v>
      </c>
      <c r="D110" s="2">
        <v>8</v>
      </c>
      <c r="E110" s="2" t="s">
        <v>5</v>
      </c>
      <c r="F110" s="11"/>
      <c r="G110" s="11">
        <f t="shared" si="2"/>
        <v>0</v>
      </c>
      <c r="H110" s="1"/>
    </row>
    <row r="111" spans="1:8" ht="14.1" customHeight="1" x14ac:dyDescent="0.25">
      <c r="A111" s="2"/>
      <c r="B111" s="9">
        <v>5</v>
      </c>
      <c r="C111" s="3" t="s">
        <v>103</v>
      </c>
      <c r="D111" s="2">
        <v>1</v>
      </c>
      <c r="E111" s="2" t="s">
        <v>5</v>
      </c>
      <c r="F111" s="11"/>
      <c r="G111" s="11">
        <f t="shared" si="2"/>
        <v>0</v>
      </c>
      <c r="H111" s="1"/>
    </row>
    <row r="112" spans="1:8" ht="14.1" customHeight="1" x14ac:dyDescent="0.25">
      <c r="A112" s="2"/>
      <c r="B112" s="9">
        <v>6</v>
      </c>
      <c r="C112" t="s">
        <v>104</v>
      </c>
      <c r="D112" s="2">
        <v>12</v>
      </c>
      <c r="E112" s="2" t="s">
        <v>5</v>
      </c>
      <c r="F112" s="11"/>
      <c r="G112" s="11">
        <f t="shared" si="2"/>
        <v>0</v>
      </c>
      <c r="H112" s="1"/>
    </row>
    <row r="113" spans="1:8" ht="14.1" customHeight="1" x14ac:dyDescent="0.25">
      <c r="A113" s="2"/>
      <c r="B113" s="9">
        <v>7</v>
      </c>
      <c r="C113" t="s">
        <v>105</v>
      </c>
      <c r="D113" s="2">
        <v>1</v>
      </c>
      <c r="E113" s="2" t="s">
        <v>5</v>
      </c>
      <c r="F113" s="11"/>
      <c r="G113" s="11">
        <f t="shared" si="2"/>
        <v>0</v>
      </c>
      <c r="H113" s="1"/>
    </row>
    <row r="114" spans="1:8" ht="14.1" customHeight="1" x14ac:dyDescent="0.25">
      <c r="A114" s="2"/>
      <c r="B114" s="9">
        <v>8</v>
      </c>
      <c r="C114" t="s">
        <v>106</v>
      </c>
      <c r="D114" s="2">
        <v>2</v>
      </c>
      <c r="E114" s="2" t="s">
        <v>5</v>
      </c>
      <c r="F114" s="11"/>
      <c r="G114" s="11">
        <f t="shared" si="2"/>
        <v>0</v>
      </c>
      <c r="H114" s="1"/>
    </row>
    <row r="115" spans="1:8" ht="14.1" customHeight="1" x14ac:dyDescent="0.25">
      <c r="A115" s="2"/>
      <c r="B115" s="9">
        <v>9</v>
      </c>
      <c r="C115" s="2" t="s">
        <v>107</v>
      </c>
      <c r="D115" s="2">
        <v>8</v>
      </c>
      <c r="E115" s="2" t="s">
        <v>5</v>
      </c>
      <c r="F115" s="11"/>
      <c r="G115" s="11">
        <f t="shared" si="2"/>
        <v>0</v>
      </c>
      <c r="H115" s="1"/>
    </row>
    <row r="116" spans="1:8" ht="14.1" customHeight="1" x14ac:dyDescent="0.25">
      <c r="A116" s="2"/>
      <c r="B116" s="9">
        <v>10</v>
      </c>
      <c r="C116" s="3" t="s">
        <v>108</v>
      </c>
      <c r="D116" s="2">
        <v>2</v>
      </c>
      <c r="E116" s="2" t="s">
        <v>5</v>
      </c>
      <c r="F116" s="11"/>
      <c r="G116" s="11">
        <f t="shared" si="2"/>
        <v>0</v>
      </c>
      <c r="H116" s="1"/>
    </row>
    <row r="117" spans="1:8" ht="14.1" customHeight="1" x14ac:dyDescent="0.25">
      <c r="A117" s="2"/>
      <c r="B117" s="9">
        <v>11</v>
      </c>
      <c r="C117" s="3" t="s">
        <v>109</v>
      </c>
      <c r="D117" s="2">
        <v>1</v>
      </c>
      <c r="E117" s="2" t="s">
        <v>5</v>
      </c>
      <c r="F117" s="11"/>
      <c r="G117" s="11">
        <f t="shared" si="2"/>
        <v>0</v>
      </c>
      <c r="H117" s="1"/>
    </row>
    <row r="118" spans="1:8" ht="14.1" customHeight="1" x14ac:dyDescent="0.25">
      <c r="A118" s="2"/>
      <c r="B118" s="9">
        <v>12</v>
      </c>
      <c r="C118" s="2" t="s">
        <v>110</v>
      </c>
      <c r="D118" s="2">
        <v>4</v>
      </c>
      <c r="E118" s="2" t="s">
        <v>5</v>
      </c>
      <c r="F118" s="11"/>
      <c r="G118" s="11">
        <f t="shared" si="2"/>
        <v>0</v>
      </c>
      <c r="H118" s="1"/>
    </row>
    <row r="119" spans="1:8" ht="14.1" customHeight="1" x14ac:dyDescent="0.25">
      <c r="A119" s="2"/>
      <c r="B119" s="9">
        <v>13</v>
      </c>
      <c r="C119" s="16" t="s">
        <v>111</v>
      </c>
      <c r="D119" s="2">
        <v>18</v>
      </c>
      <c r="E119" s="2" t="s">
        <v>5</v>
      </c>
      <c r="F119" s="11"/>
      <c r="G119" s="11">
        <f t="shared" si="2"/>
        <v>0</v>
      </c>
      <c r="H119" s="1"/>
    </row>
    <row r="120" spans="1:8" ht="14.1" customHeight="1" x14ac:dyDescent="0.25">
      <c r="A120" s="2"/>
      <c r="B120" s="9">
        <v>14</v>
      </c>
      <c r="C120" s="4" t="s">
        <v>112</v>
      </c>
      <c r="D120" s="2">
        <v>3</v>
      </c>
      <c r="E120" s="2" t="s">
        <v>5</v>
      </c>
      <c r="F120" s="11"/>
      <c r="G120" s="11">
        <f t="shared" si="2"/>
        <v>0</v>
      </c>
      <c r="H120" s="1"/>
    </row>
    <row r="121" spans="1:8" ht="14.1" customHeight="1" x14ac:dyDescent="0.25">
      <c r="A121" s="2"/>
      <c r="B121" s="9">
        <v>15</v>
      </c>
      <c r="C121" s="4" t="s">
        <v>113</v>
      </c>
      <c r="D121" s="2">
        <v>3</v>
      </c>
      <c r="E121" s="3" t="s">
        <v>82</v>
      </c>
      <c r="F121" s="11"/>
      <c r="G121" s="11">
        <f t="shared" si="2"/>
        <v>0</v>
      </c>
      <c r="H121" s="1"/>
    </row>
    <row r="122" spans="1:8" ht="14.1" customHeight="1" x14ac:dyDescent="0.25">
      <c r="A122" s="2"/>
      <c r="B122" s="9">
        <v>16</v>
      </c>
      <c r="C122" t="s">
        <v>114</v>
      </c>
      <c r="D122" s="2">
        <v>14</v>
      </c>
      <c r="E122" t="s">
        <v>82</v>
      </c>
      <c r="F122" s="11"/>
      <c r="G122" s="11">
        <f t="shared" si="2"/>
        <v>0</v>
      </c>
      <c r="H122" s="1"/>
    </row>
    <row r="123" spans="1:8" ht="14.1" customHeight="1" x14ac:dyDescent="0.25">
      <c r="A123" s="2"/>
      <c r="B123" s="9">
        <v>17</v>
      </c>
      <c r="C123" t="s">
        <v>115</v>
      </c>
      <c r="D123" s="2">
        <v>16</v>
      </c>
      <c r="E123" t="s">
        <v>5</v>
      </c>
      <c r="F123" s="11"/>
      <c r="G123" s="11">
        <f t="shared" si="2"/>
        <v>0</v>
      </c>
      <c r="H123" s="1"/>
    </row>
    <row r="124" spans="1:8" ht="14.1" customHeight="1" x14ac:dyDescent="0.25">
      <c r="A124" s="2"/>
      <c r="B124" s="9">
        <v>18</v>
      </c>
      <c r="C124" t="s">
        <v>116</v>
      </c>
      <c r="D124" s="2">
        <v>14</v>
      </c>
      <c r="E124" t="s">
        <v>5</v>
      </c>
      <c r="F124" s="11"/>
      <c r="G124" s="11">
        <f t="shared" si="2"/>
        <v>0</v>
      </c>
      <c r="H124" s="1"/>
    </row>
    <row r="125" spans="1:8" ht="14.1" customHeight="1" x14ac:dyDescent="0.25">
      <c r="A125" s="2"/>
      <c r="B125" s="9">
        <v>19</v>
      </c>
      <c r="C125" t="s">
        <v>117</v>
      </c>
      <c r="D125" s="2">
        <v>2</v>
      </c>
      <c r="E125" t="s">
        <v>5</v>
      </c>
      <c r="F125" s="11"/>
      <c r="G125" s="11">
        <f t="shared" si="2"/>
        <v>0</v>
      </c>
      <c r="H125" s="1"/>
    </row>
    <row r="126" spans="1:8" ht="14.1" customHeight="1" x14ac:dyDescent="0.25">
      <c r="A126" s="2"/>
      <c r="B126" s="9">
        <v>20</v>
      </c>
      <c r="C126" t="s">
        <v>118</v>
      </c>
      <c r="D126" s="2">
        <v>165</v>
      </c>
      <c r="E126" t="s">
        <v>82</v>
      </c>
      <c r="F126" s="11"/>
      <c r="G126" s="11">
        <f t="shared" si="2"/>
        <v>0</v>
      </c>
      <c r="H126" s="1"/>
    </row>
    <row r="127" spans="1:8" ht="14.1" customHeight="1" x14ac:dyDescent="0.25">
      <c r="A127" s="2"/>
      <c r="B127" s="9">
        <v>21</v>
      </c>
      <c r="C127" t="s">
        <v>119</v>
      </c>
      <c r="D127" s="2">
        <v>330</v>
      </c>
      <c r="E127" t="s">
        <v>5</v>
      </c>
      <c r="F127" s="11"/>
      <c r="G127" s="11">
        <f t="shared" si="2"/>
        <v>0</v>
      </c>
      <c r="H127" s="1"/>
    </row>
    <row r="128" spans="1:8" ht="14.1" customHeight="1" x14ac:dyDescent="0.25">
      <c r="A128" s="2"/>
      <c r="B128" s="9">
        <v>22</v>
      </c>
      <c r="C128" t="s">
        <v>120</v>
      </c>
      <c r="D128" s="2">
        <v>3</v>
      </c>
      <c r="E128" t="s">
        <v>5</v>
      </c>
      <c r="F128" s="11"/>
      <c r="G128" s="11">
        <f t="shared" si="2"/>
        <v>0</v>
      </c>
      <c r="H128" s="1"/>
    </row>
    <row r="129" spans="1:8" ht="14.1" customHeight="1" x14ac:dyDescent="0.25">
      <c r="A129" s="2"/>
      <c r="B129" s="9">
        <v>23</v>
      </c>
      <c r="C129" t="s">
        <v>121</v>
      </c>
      <c r="D129" s="2">
        <v>1</v>
      </c>
      <c r="E129" t="s">
        <v>7</v>
      </c>
      <c r="F129" s="11"/>
      <c r="G129" s="11">
        <f t="shared" si="2"/>
        <v>0</v>
      </c>
      <c r="H129" s="1"/>
    </row>
    <row r="130" spans="1:8" ht="14.1" customHeight="1" x14ac:dyDescent="0.25">
      <c r="A130" s="2"/>
      <c r="B130" s="9">
        <v>24</v>
      </c>
      <c r="C130" t="s">
        <v>122</v>
      </c>
      <c r="D130" s="2">
        <v>1</v>
      </c>
      <c r="E130" t="s">
        <v>5</v>
      </c>
      <c r="F130" s="11"/>
      <c r="G130" s="11">
        <f t="shared" si="2"/>
        <v>0</v>
      </c>
      <c r="H130" s="1"/>
    </row>
    <row r="131" spans="1:8" ht="14.1" customHeight="1" x14ac:dyDescent="0.25">
      <c r="A131" s="2"/>
      <c r="B131" s="9">
        <v>25</v>
      </c>
      <c r="C131" t="s">
        <v>123</v>
      </c>
      <c r="D131" s="2">
        <v>8</v>
      </c>
      <c r="E131" t="s">
        <v>82</v>
      </c>
      <c r="F131" s="11"/>
      <c r="G131" s="11">
        <f t="shared" si="2"/>
        <v>0</v>
      </c>
      <c r="H131" s="1"/>
    </row>
    <row r="132" spans="1:8" ht="14.1" customHeight="1" x14ac:dyDescent="0.25">
      <c r="A132" s="2"/>
      <c r="B132" s="9">
        <v>26</v>
      </c>
      <c r="C132" t="s">
        <v>124</v>
      </c>
      <c r="D132" s="2">
        <v>32</v>
      </c>
      <c r="E132" t="s">
        <v>82</v>
      </c>
      <c r="F132" s="11"/>
      <c r="G132" s="11">
        <f t="shared" si="2"/>
        <v>0</v>
      </c>
      <c r="H132" s="1"/>
    </row>
    <row r="133" spans="1:8" ht="14.1" customHeight="1" x14ac:dyDescent="0.25">
      <c r="A133" s="2"/>
      <c r="B133" s="9">
        <v>27</v>
      </c>
      <c r="C133" t="s">
        <v>125</v>
      </c>
      <c r="D133" s="2">
        <v>182</v>
      </c>
      <c r="E133" t="s">
        <v>82</v>
      </c>
      <c r="F133" s="11"/>
      <c r="G133" s="11">
        <f t="shared" si="2"/>
        <v>0</v>
      </c>
      <c r="H133" s="1"/>
    </row>
    <row r="134" spans="1:8" ht="14.1" customHeight="1" x14ac:dyDescent="0.25">
      <c r="A134" s="2"/>
      <c r="B134" s="9">
        <v>28</v>
      </c>
      <c r="C134" t="s">
        <v>126</v>
      </c>
      <c r="D134" s="2">
        <v>48</v>
      </c>
      <c r="E134" t="s">
        <v>82</v>
      </c>
      <c r="F134" s="11"/>
      <c r="G134" s="11">
        <f t="shared" si="2"/>
        <v>0</v>
      </c>
      <c r="H134" s="1"/>
    </row>
    <row r="135" spans="1:8" ht="14.1" customHeight="1" x14ac:dyDescent="0.25">
      <c r="A135" s="2"/>
      <c r="B135" s="9">
        <v>29</v>
      </c>
      <c r="C135" t="s">
        <v>127</v>
      </c>
      <c r="D135" s="2">
        <v>44</v>
      </c>
      <c r="E135" t="s">
        <v>82</v>
      </c>
      <c r="F135" s="11"/>
      <c r="G135" s="11">
        <f t="shared" si="2"/>
        <v>0</v>
      </c>
      <c r="H135" s="1"/>
    </row>
    <row r="136" spans="1:8" ht="14.1" customHeight="1" x14ac:dyDescent="0.25">
      <c r="A136" s="2"/>
      <c r="B136" s="9">
        <v>30</v>
      </c>
      <c r="C136" t="s">
        <v>128</v>
      </c>
      <c r="D136" s="2">
        <v>132</v>
      </c>
      <c r="E136" t="s">
        <v>82</v>
      </c>
      <c r="F136" s="11"/>
      <c r="G136" s="11">
        <f t="shared" si="2"/>
        <v>0</v>
      </c>
      <c r="H136" s="1"/>
    </row>
    <row r="137" spans="1:8" ht="14.1" customHeight="1" x14ac:dyDescent="0.25">
      <c r="A137" s="2"/>
      <c r="B137" s="9">
        <v>31</v>
      </c>
      <c r="C137" t="s">
        <v>129</v>
      </c>
      <c r="D137" s="2">
        <v>44</v>
      </c>
      <c r="E137" t="s">
        <v>82</v>
      </c>
      <c r="F137" s="11"/>
      <c r="G137" s="11">
        <f t="shared" si="2"/>
        <v>0</v>
      </c>
      <c r="H137" s="1"/>
    </row>
    <row r="138" spans="1:8" ht="14.1" customHeight="1" x14ac:dyDescent="0.25">
      <c r="A138" s="2"/>
      <c r="B138" s="9">
        <v>32</v>
      </c>
      <c r="C138" t="s">
        <v>130</v>
      </c>
      <c r="D138" s="2">
        <v>55</v>
      </c>
      <c r="E138" t="s">
        <v>82</v>
      </c>
      <c r="F138" s="11"/>
      <c r="G138" s="11">
        <f t="shared" si="2"/>
        <v>0</v>
      </c>
      <c r="H138" s="1"/>
    </row>
    <row r="139" spans="1:8" ht="14.1" customHeight="1" x14ac:dyDescent="0.25">
      <c r="A139" s="2"/>
      <c r="B139" s="9">
        <v>33</v>
      </c>
      <c r="C139" t="s">
        <v>131</v>
      </c>
      <c r="D139" s="2">
        <v>98</v>
      </c>
      <c r="E139" t="s">
        <v>82</v>
      </c>
      <c r="F139" s="11"/>
      <c r="G139" s="11">
        <f t="shared" si="2"/>
        <v>0</v>
      </c>
      <c r="H139" s="1"/>
    </row>
    <row r="140" spans="1:8" ht="14.1" customHeight="1" x14ac:dyDescent="0.25">
      <c r="A140" s="2"/>
      <c r="B140" s="9">
        <v>34</v>
      </c>
      <c r="C140" t="s">
        <v>132</v>
      </c>
      <c r="D140" s="2">
        <v>38</v>
      </c>
      <c r="E140" t="s">
        <v>82</v>
      </c>
      <c r="F140" s="11"/>
      <c r="G140" s="11">
        <f t="shared" si="2"/>
        <v>0</v>
      </c>
      <c r="H140" s="1"/>
    </row>
    <row r="141" spans="1:8" ht="14.1" customHeight="1" x14ac:dyDescent="0.25">
      <c r="A141" s="2"/>
      <c r="B141" s="9">
        <v>35</v>
      </c>
      <c r="C141" t="s">
        <v>133</v>
      </c>
      <c r="D141" s="2">
        <v>62</v>
      </c>
      <c r="E141" t="s">
        <v>82</v>
      </c>
      <c r="F141" s="11"/>
      <c r="G141" s="11">
        <f t="shared" si="2"/>
        <v>0</v>
      </c>
      <c r="H141" s="1"/>
    </row>
    <row r="142" spans="1:8" ht="14.1" customHeight="1" x14ac:dyDescent="0.25">
      <c r="A142" s="2"/>
      <c r="B142" s="9">
        <v>36</v>
      </c>
      <c r="C142" t="s">
        <v>134</v>
      </c>
      <c r="D142" s="2">
        <v>2</v>
      </c>
      <c r="E142" t="s">
        <v>5</v>
      </c>
      <c r="F142" s="11"/>
      <c r="G142" s="11">
        <f t="shared" si="2"/>
        <v>0</v>
      </c>
      <c r="H142" s="1"/>
    </row>
    <row r="143" spans="1:8" ht="14.1" customHeight="1" x14ac:dyDescent="0.25">
      <c r="A143" s="2"/>
      <c r="B143" s="9">
        <v>37</v>
      </c>
      <c r="C143" t="s">
        <v>135</v>
      </c>
      <c r="D143" s="2">
        <v>16</v>
      </c>
      <c r="E143" t="s">
        <v>5</v>
      </c>
      <c r="F143" s="11"/>
      <c r="G143" s="11">
        <f t="shared" si="2"/>
        <v>0</v>
      </c>
      <c r="H143" s="1"/>
    </row>
    <row r="144" spans="1:8" ht="14.1" customHeight="1" x14ac:dyDescent="0.25">
      <c r="A144" s="2"/>
      <c r="B144" s="9">
        <v>38</v>
      </c>
      <c r="C144" t="s">
        <v>136</v>
      </c>
      <c r="D144" s="2">
        <v>55</v>
      </c>
      <c r="E144" t="s">
        <v>82</v>
      </c>
      <c r="F144" s="11"/>
      <c r="G144" s="11">
        <f t="shared" si="2"/>
        <v>0</v>
      </c>
      <c r="H144" s="1"/>
    </row>
    <row r="145" spans="1:8" ht="14.1" customHeight="1" x14ac:dyDescent="0.25">
      <c r="A145" s="2"/>
      <c r="B145" s="9">
        <v>39</v>
      </c>
      <c r="C145" t="s">
        <v>137</v>
      </c>
      <c r="D145" s="2">
        <v>54</v>
      </c>
      <c r="E145" s="3" t="s">
        <v>82</v>
      </c>
      <c r="F145" s="11"/>
      <c r="G145" s="11">
        <f t="shared" si="2"/>
        <v>0</v>
      </c>
      <c r="H145" s="1"/>
    </row>
    <row r="146" spans="1:8" ht="14.1" customHeight="1" x14ac:dyDescent="0.25">
      <c r="A146" s="1"/>
      <c r="B146" s="9">
        <v>40</v>
      </c>
      <c r="C146" s="59" t="s">
        <v>138</v>
      </c>
      <c r="D146" s="60">
        <v>62</v>
      </c>
      <c r="E146" s="59" t="s">
        <v>82</v>
      </c>
      <c r="F146" s="39"/>
      <c r="G146" s="61">
        <f t="shared" si="2"/>
        <v>0</v>
      </c>
      <c r="H146" s="1"/>
    </row>
    <row r="147" spans="1:8" ht="14.1" customHeight="1" x14ac:dyDescent="0.25">
      <c r="A147" s="1"/>
      <c r="B147" s="9">
        <v>41</v>
      </c>
      <c r="C147" s="59" t="s">
        <v>139</v>
      </c>
      <c r="D147" s="60">
        <v>21</v>
      </c>
      <c r="E147" s="59" t="s">
        <v>82</v>
      </c>
      <c r="F147" s="39"/>
      <c r="G147" s="61">
        <f t="shared" si="2"/>
        <v>0</v>
      </c>
      <c r="H147" s="1"/>
    </row>
    <row r="148" spans="1:8" ht="14.1" customHeight="1" x14ac:dyDescent="0.25">
      <c r="A148" s="1"/>
      <c r="B148" s="9">
        <v>42</v>
      </c>
      <c r="C148" s="59" t="s">
        <v>140</v>
      </c>
      <c r="D148" s="60">
        <v>8</v>
      </c>
      <c r="E148" s="59" t="s">
        <v>5</v>
      </c>
      <c r="F148" s="39"/>
      <c r="G148" s="61">
        <f t="shared" si="2"/>
        <v>0</v>
      </c>
      <c r="H148" s="1"/>
    </row>
    <row r="149" spans="1:8" ht="14.1" customHeight="1" x14ac:dyDescent="0.25">
      <c r="A149" s="1"/>
      <c r="B149" s="9">
        <v>43</v>
      </c>
      <c r="C149" s="59" t="s">
        <v>141</v>
      </c>
      <c r="D149" s="60">
        <v>4</v>
      </c>
      <c r="E149" s="59" t="s">
        <v>5</v>
      </c>
      <c r="F149" s="39"/>
      <c r="G149" s="61">
        <f t="shared" si="2"/>
        <v>0</v>
      </c>
      <c r="H149" s="1"/>
    </row>
    <row r="150" spans="1:8" ht="14.1" customHeight="1" x14ac:dyDescent="0.25">
      <c r="A150" s="2"/>
      <c r="B150" s="9">
        <v>44</v>
      </c>
      <c r="C150" t="s">
        <v>142</v>
      </c>
      <c r="D150" s="2">
        <v>16</v>
      </c>
      <c r="E150" s="3" t="s">
        <v>82</v>
      </c>
      <c r="F150" s="11"/>
      <c r="G150" s="11">
        <f t="shared" si="2"/>
        <v>0</v>
      </c>
      <c r="H150" s="1"/>
    </row>
    <row r="151" spans="1:8" ht="14.1" customHeight="1" x14ac:dyDescent="0.25">
      <c r="A151" s="2"/>
      <c r="B151" s="9">
        <v>45</v>
      </c>
      <c r="C151" t="s">
        <v>143</v>
      </c>
      <c r="D151" s="2">
        <v>4</v>
      </c>
      <c r="E151" s="2" t="s">
        <v>5</v>
      </c>
      <c r="F151" s="11"/>
      <c r="G151" s="11">
        <f t="shared" si="2"/>
        <v>0</v>
      </c>
      <c r="H151" s="1"/>
    </row>
    <row r="152" spans="1:8" ht="14.1" customHeight="1" x14ac:dyDescent="0.25">
      <c r="A152" s="2"/>
      <c r="B152" s="9">
        <v>46</v>
      </c>
      <c r="C152" t="s">
        <v>144</v>
      </c>
      <c r="D152" s="2">
        <v>2</v>
      </c>
      <c r="E152" s="2" t="s">
        <v>5</v>
      </c>
      <c r="F152" s="11"/>
      <c r="G152" s="11">
        <f t="shared" si="2"/>
        <v>0</v>
      </c>
      <c r="H152" s="1"/>
    </row>
    <row r="153" spans="1:8" ht="14.1" customHeight="1" x14ac:dyDescent="0.25">
      <c r="A153" s="2"/>
      <c r="B153" s="9">
        <v>47</v>
      </c>
      <c r="C153" t="s">
        <v>145</v>
      </c>
      <c r="D153" s="2">
        <v>2</v>
      </c>
      <c r="E153" s="3" t="s">
        <v>7</v>
      </c>
      <c r="F153" s="11"/>
      <c r="G153" s="11">
        <f t="shared" si="2"/>
        <v>0</v>
      </c>
      <c r="H153" s="1"/>
    </row>
    <row r="154" spans="1:8" ht="14.1" customHeight="1" x14ac:dyDescent="0.25">
      <c r="A154" s="2"/>
      <c r="B154" s="9">
        <v>48</v>
      </c>
      <c r="C154" t="s">
        <v>146</v>
      </c>
      <c r="D154" s="2">
        <v>2</v>
      </c>
      <c r="E154" s="2" t="s">
        <v>5</v>
      </c>
      <c r="F154" s="11"/>
      <c r="G154" s="11">
        <f t="shared" si="2"/>
        <v>0</v>
      </c>
      <c r="H154" s="1"/>
    </row>
    <row r="155" spans="1:8" ht="14.1" customHeight="1" x14ac:dyDescent="0.25">
      <c r="A155" s="2"/>
      <c r="B155" s="22">
        <v>49</v>
      </c>
      <c r="C155" s="22" t="s">
        <v>92</v>
      </c>
      <c r="D155" s="22">
        <v>0</v>
      </c>
      <c r="E155" s="22" t="s">
        <v>5</v>
      </c>
      <c r="F155" s="62"/>
      <c r="G155" s="62">
        <f t="shared" si="2"/>
        <v>0</v>
      </c>
      <c r="H155" s="1"/>
    </row>
    <row r="156" spans="1:8" ht="14.1" customHeight="1" x14ac:dyDescent="0.25">
      <c r="A156" s="2"/>
      <c r="B156" s="2"/>
      <c r="C156" s="2" t="s">
        <v>147</v>
      </c>
      <c r="D156" s="2"/>
      <c r="E156" s="2"/>
      <c r="F156" s="11"/>
      <c r="G156" s="11">
        <f>SUM(G107:G155)</f>
        <v>0</v>
      </c>
      <c r="H156" s="1"/>
    </row>
    <row r="157" spans="1:8" ht="14.1" customHeight="1" x14ac:dyDescent="0.25">
      <c r="A157" s="2"/>
      <c r="B157" s="22">
        <v>50</v>
      </c>
      <c r="C157" s="48" t="s">
        <v>148</v>
      </c>
      <c r="D157" s="22">
        <v>6</v>
      </c>
      <c r="E157" s="22" t="s">
        <v>95</v>
      </c>
      <c r="F157" s="62">
        <f>G156</f>
        <v>0</v>
      </c>
      <c r="G157" s="62">
        <f>F157*D157/100</f>
        <v>0</v>
      </c>
      <c r="H157" s="1"/>
    </row>
    <row r="158" spans="1:8" ht="14.1" customHeight="1" x14ac:dyDescent="0.25">
      <c r="A158" s="26"/>
      <c r="B158" s="26"/>
      <c r="C158" s="63" t="s">
        <v>98</v>
      </c>
      <c r="D158" s="26"/>
      <c r="E158" s="26"/>
      <c r="F158" s="56"/>
      <c r="G158" s="56">
        <f>SUM(G156:G157)</f>
        <v>0</v>
      </c>
      <c r="H158" s="1"/>
    </row>
    <row r="159" spans="1:8" ht="14.1" customHeight="1" x14ac:dyDescent="0.25">
      <c r="A159" s="2"/>
      <c r="B159" s="2"/>
      <c r="C159" s="9"/>
      <c r="D159" s="9"/>
      <c r="E159" s="9"/>
      <c r="F159" s="64"/>
      <c r="G159" s="64"/>
      <c r="H159" s="1"/>
    </row>
    <row r="160" spans="1:8" ht="14.1" customHeight="1" x14ac:dyDescent="0.25">
      <c r="A160" s="1"/>
      <c r="B160" s="26">
        <v>6</v>
      </c>
      <c r="C160" s="26" t="s">
        <v>149</v>
      </c>
      <c r="D160" s="28"/>
      <c r="E160" s="27"/>
      <c r="F160" s="31"/>
      <c r="G160" s="65"/>
      <c r="H160" s="1"/>
    </row>
    <row r="161" spans="1:8" ht="14.1" customHeight="1" x14ac:dyDescent="0.25">
      <c r="A161" s="58"/>
      <c r="B161" s="66" t="s">
        <v>20</v>
      </c>
      <c r="C161" s="67" t="s">
        <v>21</v>
      </c>
      <c r="D161" s="34" t="s">
        <v>22</v>
      </c>
      <c r="E161" s="67" t="s">
        <v>23</v>
      </c>
      <c r="F161" s="36" t="s">
        <v>24</v>
      </c>
      <c r="G161" s="68" t="s">
        <v>25</v>
      </c>
      <c r="H161" s="58"/>
    </row>
    <row r="162" spans="1:8" ht="4.5" customHeight="1" x14ac:dyDescent="0.25">
      <c r="A162" s="58"/>
      <c r="B162" s="66"/>
      <c r="C162" s="67"/>
      <c r="D162" s="34"/>
      <c r="E162" s="67"/>
      <c r="F162" s="36"/>
      <c r="G162" s="68"/>
      <c r="H162" s="58"/>
    </row>
    <row r="163" spans="1:8" ht="14.1" customHeight="1" x14ac:dyDescent="0.25">
      <c r="A163" s="1"/>
      <c r="B163" s="69">
        <v>1</v>
      </c>
      <c r="C163" s="59" t="s">
        <v>150</v>
      </c>
      <c r="D163" s="60">
        <v>3</v>
      </c>
      <c r="E163" s="59" t="s">
        <v>5</v>
      </c>
      <c r="F163" s="38"/>
      <c r="G163" s="38">
        <f>D163*F163</f>
        <v>0</v>
      </c>
      <c r="H163" s="1"/>
    </row>
    <row r="164" spans="1:8" ht="14.1" customHeight="1" x14ac:dyDescent="0.25">
      <c r="A164" s="1"/>
      <c r="B164" s="69">
        <v>2</v>
      </c>
      <c r="C164" s="59" t="s">
        <v>151</v>
      </c>
      <c r="D164" s="60">
        <v>4</v>
      </c>
      <c r="E164" s="59" t="s">
        <v>5</v>
      </c>
      <c r="F164" s="38"/>
      <c r="G164" s="38">
        <f>D164*F164</f>
        <v>0</v>
      </c>
      <c r="H164" s="1"/>
    </row>
    <row r="165" spans="1:8" ht="14.1" customHeight="1" x14ac:dyDescent="0.25">
      <c r="A165" s="1"/>
      <c r="B165" s="69">
        <v>3</v>
      </c>
      <c r="C165" s="59" t="s">
        <v>152</v>
      </c>
      <c r="D165" s="60">
        <v>8</v>
      </c>
      <c r="E165" s="59" t="s">
        <v>5</v>
      </c>
      <c r="F165" s="38"/>
      <c r="G165" s="38">
        <f>D165*F165</f>
        <v>0</v>
      </c>
      <c r="H165" s="1"/>
    </row>
    <row r="166" spans="1:8" ht="14.1" customHeight="1" x14ac:dyDescent="0.25">
      <c r="A166" s="1"/>
      <c r="B166" s="69">
        <v>4</v>
      </c>
      <c r="C166" s="59" t="s">
        <v>153</v>
      </c>
      <c r="D166" s="60">
        <v>28</v>
      </c>
      <c r="E166" s="59" t="s">
        <v>82</v>
      </c>
      <c r="F166" s="38"/>
      <c r="G166" s="38">
        <f t="shared" ref="G166:G174" si="3">D166*F166</f>
        <v>0</v>
      </c>
      <c r="H166" s="1"/>
    </row>
    <row r="167" spans="1:8" ht="14.1" customHeight="1" x14ac:dyDescent="0.25">
      <c r="A167" s="1"/>
      <c r="B167" s="69">
        <v>5</v>
      </c>
      <c r="C167" s="59" t="s">
        <v>154</v>
      </c>
      <c r="D167" s="60">
        <v>18</v>
      </c>
      <c r="E167" s="59" t="s">
        <v>82</v>
      </c>
      <c r="F167" s="38"/>
      <c r="G167" s="38">
        <f t="shared" si="3"/>
        <v>0</v>
      </c>
      <c r="H167" s="1"/>
    </row>
    <row r="168" spans="1:8" ht="14.1" customHeight="1" x14ac:dyDescent="0.25">
      <c r="A168" s="1"/>
      <c r="B168" s="69">
        <v>6</v>
      </c>
      <c r="C168" s="59" t="s">
        <v>155</v>
      </c>
      <c r="D168" s="60">
        <v>7</v>
      </c>
      <c r="E168" s="59" t="s">
        <v>82</v>
      </c>
      <c r="F168" s="38"/>
      <c r="G168" s="38">
        <f t="shared" si="3"/>
        <v>0</v>
      </c>
      <c r="H168" s="1"/>
    </row>
    <row r="169" spans="1:8" ht="14.1" customHeight="1" x14ac:dyDescent="0.25">
      <c r="A169" s="1"/>
      <c r="B169" s="69">
        <v>7</v>
      </c>
      <c r="C169" s="59" t="s">
        <v>156</v>
      </c>
      <c r="D169" s="60">
        <v>18</v>
      </c>
      <c r="E169" s="59" t="s">
        <v>82</v>
      </c>
      <c r="F169" s="38"/>
      <c r="G169" s="38">
        <f t="shared" si="3"/>
        <v>0</v>
      </c>
      <c r="H169" s="1"/>
    </row>
    <row r="170" spans="1:8" ht="14.1" customHeight="1" x14ac:dyDescent="0.25">
      <c r="A170" s="1"/>
      <c r="B170" s="69">
        <v>8</v>
      </c>
      <c r="C170" s="59" t="s">
        <v>157</v>
      </c>
      <c r="D170" s="60">
        <v>7</v>
      </c>
      <c r="E170" s="59" t="s">
        <v>82</v>
      </c>
      <c r="F170" s="38"/>
      <c r="G170" s="38">
        <f>D170*F170</f>
        <v>0</v>
      </c>
      <c r="H170" s="1"/>
    </row>
    <row r="171" spans="1:8" ht="14.1" customHeight="1" x14ac:dyDescent="0.25">
      <c r="A171" s="1"/>
      <c r="B171" s="69">
        <v>9</v>
      </c>
      <c r="C171" s="59" t="s">
        <v>158</v>
      </c>
      <c r="D171" s="60">
        <v>18</v>
      </c>
      <c r="E171" s="59" t="s">
        <v>82</v>
      </c>
      <c r="F171" s="38"/>
      <c r="G171" s="38">
        <f t="shared" si="3"/>
        <v>0</v>
      </c>
      <c r="H171" s="1"/>
    </row>
    <row r="172" spans="1:8" ht="14.1" customHeight="1" x14ac:dyDescent="0.25">
      <c r="A172" s="1"/>
      <c r="B172" s="69">
        <v>10</v>
      </c>
      <c r="C172" s="59" t="s">
        <v>159</v>
      </c>
      <c r="D172" s="60">
        <v>7</v>
      </c>
      <c r="E172" s="59" t="s">
        <v>82</v>
      </c>
      <c r="F172" s="38"/>
      <c r="G172" s="38">
        <f t="shared" si="3"/>
        <v>0</v>
      </c>
      <c r="H172" s="1"/>
    </row>
    <row r="173" spans="1:8" ht="14.1" customHeight="1" x14ac:dyDescent="0.25">
      <c r="A173" s="1"/>
      <c r="B173" s="69">
        <v>11</v>
      </c>
      <c r="C173" s="59" t="s">
        <v>160</v>
      </c>
      <c r="D173" s="60">
        <v>5.7</v>
      </c>
      <c r="E173" s="59" t="s">
        <v>161</v>
      </c>
      <c r="F173" s="38"/>
      <c r="G173" s="38">
        <f t="shared" si="3"/>
        <v>0</v>
      </c>
      <c r="H173" s="1"/>
    </row>
    <row r="174" spans="1:8" ht="14.1" customHeight="1" x14ac:dyDescent="0.25">
      <c r="A174" s="1"/>
      <c r="B174" s="69">
        <v>12</v>
      </c>
      <c r="C174" s="59" t="s">
        <v>162</v>
      </c>
      <c r="D174" s="60">
        <v>12</v>
      </c>
      <c r="E174" s="59" t="s">
        <v>163</v>
      </c>
      <c r="F174" s="38"/>
      <c r="G174" s="38">
        <f t="shared" si="3"/>
        <v>0</v>
      </c>
      <c r="H174" s="1"/>
    </row>
    <row r="175" spans="1:8" ht="14.1" customHeight="1" x14ac:dyDescent="0.25">
      <c r="A175" s="1"/>
      <c r="B175" s="70">
        <v>13</v>
      </c>
      <c r="C175" s="23" t="s">
        <v>92</v>
      </c>
      <c r="D175" s="60">
        <v>0</v>
      </c>
      <c r="E175" s="23" t="s">
        <v>5</v>
      </c>
      <c r="F175" s="49"/>
      <c r="G175" s="71">
        <f>D175*F175</f>
        <v>0</v>
      </c>
      <c r="H175" s="1"/>
    </row>
    <row r="176" spans="1:8" ht="14.1" customHeight="1" x14ac:dyDescent="0.25">
      <c r="A176" s="1"/>
      <c r="B176" s="2"/>
      <c r="C176" s="52" t="s">
        <v>164</v>
      </c>
      <c r="D176" s="51"/>
      <c r="E176" s="52"/>
      <c r="F176" s="53"/>
      <c r="G176" s="38">
        <f>SUM(G163:G175)</f>
        <v>0</v>
      </c>
      <c r="H176" s="1"/>
    </row>
    <row r="177" spans="1:8" ht="14.1" customHeight="1" x14ac:dyDescent="0.25">
      <c r="A177" s="1"/>
      <c r="B177" s="22">
        <v>14</v>
      </c>
      <c r="C177" s="23" t="s">
        <v>165</v>
      </c>
      <c r="D177" s="54">
        <v>6</v>
      </c>
      <c r="E177" s="23" t="s">
        <v>95</v>
      </c>
      <c r="F177" s="49">
        <f>G176</f>
        <v>0</v>
      </c>
      <c r="G177" s="71">
        <f>D177*F177/100</f>
        <v>0</v>
      </c>
      <c r="H177" s="1"/>
    </row>
    <row r="178" spans="1:8" ht="14.1" customHeight="1" x14ac:dyDescent="0.25">
      <c r="A178" s="1"/>
      <c r="B178" s="26"/>
      <c r="C178" s="27" t="s">
        <v>166</v>
      </c>
      <c r="D178" s="28"/>
      <c r="E178" s="27"/>
      <c r="F178" s="31"/>
      <c r="G178" s="72">
        <f>SUM(G176:G177)</f>
        <v>0</v>
      </c>
      <c r="H178" s="1"/>
    </row>
    <row r="179" spans="1:8" ht="14.1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4.1" customHeight="1" x14ac:dyDescent="0.25"/>
    <row r="181" spans="1:8" ht="14.1" customHeight="1" x14ac:dyDescent="0.25"/>
    <row r="182" spans="1:8" ht="14.1" customHeight="1" x14ac:dyDescent="0.25"/>
    <row r="183" spans="1:8" ht="14.1" customHeight="1" x14ac:dyDescent="0.25"/>
    <row r="184" spans="1:8" ht="14.1" customHeight="1" x14ac:dyDescent="0.25"/>
    <row r="185" spans="1:8" ht="14.1" customHeight="1" x14ac:dyDescent="0.25"/>
    <row r="186" spans="1:8" ht="14.1" customHeight="1" x14ac:dyDescent="0.25"/>
    <row r="187" spans="1:8" ht="14.1" customHeight="1" x14ac:dyDescent="0.25"/>
    <row r="188" spans="1:8" ht="14.1" customHeight="1" x14ac:dyDescent="0.25"/>
    <row r="189" spans="1:8" ht="14.1" customHeight="1" x14ac:dyDescent="0.25"/>
    <row r="190" spans="1:8" ht="14.1" customHeight="1" x14ac:dyDescent="0.25"/>
    <row r="191" spans="1:8" ht="14.1" customHeight="1" x14ac:dyDescent="0.25"/>
    <row r="192" spans="1:8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</sheetData>
  <pageMargins left="0.59055118110236227" right="0.59055118110236227" top="0.39370078740157483" bottom="0.39370078740157483" header="0" footer="0"/>
  <pageSetup paperSize="9" orientation="portrait" horizontalDpi="4294967295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Wirnitzer</dc:creator>
  <cp:lastModifiedBy>Barbora Nýčová</cp:lastModifiedBy>
  <cp:lastPrinted>2018-06-27T12:39:48Z</cp:lastPrinted>
  <dcterms:created xsi:type="dcterms:W3CDTF">2018-06-27T12:25:56Z</dcterms:created>
  <dcterms:modified xsi:type="dcterms:W3CDTF">2018-08-16T08:36:49Z</dcterms:modified>
</cp:coreProperties>
</file>