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20112" windowHeight="928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04" i="1" l="1"/>
  <c r="E103" i="1"/>
  <c r="E102" i="1"/>
  <c r="E101" i="1"/>
  <c r="E99" i="1"/>
  <c r="E100" i="1" s="1"/>
</calcChain>
</file>

<file path=xl/sharedStrings.xml><?xml version="1.0" encoding="utf-8"?>
<sst xmlns="http://schemas.openxmlformats.org/spreadsheetml/2006/main" count="203" uniqueCount="77">
  <si>
    <t>Jméno objektu</t>
  </si>
  <si>
    <t>Typ dodávky</t>
  </si>
  <si>
    <t>Dodavatel</t>
  </si>
  <si>
    <t>Předmět dodávky</t>
  </si>
  <si>
    <t>Jednorázová cena bez DPH</t>
  </si>
  <si>
    <t>Měsíční cena bez DPH</t>
  </si>
  <si>
    <t>1. Věžový vodojem</t>
  </si>
  <si>
    <t>Výroba a odladění</t>
  </si>
  <si>
    <t>Montáž</t>
  </si>
  <si>
    <t>a) dodávka nové plastové skříně (polyester) se zabudovaným Routrem Conel typ LR77V2 LTE, anténou, malým řídícím systémem S7-1200 s potřebnými digit. vstupy a výstupy, analog. vstupy, komunikací Modbus TCP a RS485, záloh. baterie, napájecí zdroj 24V DC včetně jištění, zdroj 10V, zásuvka RJ45, pomocná oddělovací relé, svorkovnice a ost. pom. materiál</t>
  </si>
  <si>
    <t>b) dodávka snímače teploty s proudovým výstupem, propojení signálů s nově instalovanou regulační skříní, napojení PIR snímače přístupu do objektu, napojení komunikace od průtokoměrů, snímače hladiny, poruchy ochran, kontrola chlorátoru, ovl.čerpadla vrtu apod.</t>
  </si>
  <si>
    <t xml:space="preserve">c) výroba rozvaděče, zpracování programu sběru dat s přenosem všech informací prostřednictvím Routeru a mobilní sítě LTE na server firmy QLine s.r.o. Ostrava. </t>
  </si>
  <si>
    <t>d) odladění zařízení ve zkušebním provoze.</t>
  </si>
  <si>
    <t>b) kabeláže potřebné k provozu zařízení v objektech</t>
  </si>
  <si>
    <t>c) montáže potřebné k provozu zařízení v objektech</t>
  </si>
  <si>
    <t>a) kabeláže a trasy spojené s ovládáním, snímáním veličin a řízením</t>
  </si>
  <si>
    <t>d) součinnost s ostatními profesemi a firmami při oživení a odladění zařízení.</t>
  </si>
  <si>
    <t>Dohledové centrum Telemetrie.cz</t>
  </si>
  <si>
    <t>Konfigurace objektu na serveru Telemetrie.cz</t>
  </si>
  <si>
    <t>Provoz GPRS centra</t>
  </si>
  <si>
    <t>Provozní poplatek za připojení tohoto objektu k serveru Telemetrie.cz</t>
  </si>
  <si>
    <t>2. Úpravna vody</t>
  </si>
  <si>
    <t>a) dodávka nové plastové skříně (polyester) se zabudovaným Routrem Conel typ LR77V2 LTE, anténou, malým řídícím systémem S7-1200 s potřebnými digit. vstupy a výstupy, analog. vstupy, komunikací Modbus TCP, záloh. baterie, napájecí zdroj 24V DC včetně jištění, zásuvka RJ45, pomocná oddělovací relé, svorkovnice a ost. pom. materiál</t>
  </si>
  <si>
    <t>c) výroba rozvaděče, zpracování programu sběru dat s přenosem všech informací prostřednictvím Routeru a mobilní sítě LTE na server firmy QLine s.r.o. Ostrava.</t>
  </si>
  <si>
    <t>3. Čerpací stanice u koupaliště</t>
  </si>
  <si>
    <t>a) Dodávka nové plastové skříně (polyester) se zabudovaným Routrem Conel typ LR77V2 LTE, anténou, malým řídícím systémem S7-1200 s potřebnými digit. vstupy a výstupy, komunikací Modbus TCP a RS485, záloh. baterie, napájecí zdroj 24V DC včetně jištění, zásuvka RJ45, pomocná oddělovací relé, svorkovnice a ost. pom. materiál</t>
  </si>
  <si>
    <t>b) dodávka snímače teploty s proudovým výstupem, ovládání výtlačného čerpadla podle hladiny v úpravně vody a podle HDO, poruchy ochran, apod.</t>
  </si>
  <si>
    <t>b) dodávka 2x snímač teploty s proudovým výstupem, propojení signálů s ATS skříní, napojení PIR snímače přístupu do objektu, napojení komunikace od průtokoměru, dodávka nového snímače hladiny s proudovým výstupem, poruchy ochran, kontrola chlorátoru, napojení snímače vodoměru, apod.</t>
  </si>
  <si>
    <t>4. Vodojem Sklenařice</t>
  </si>
  <si>
    <t>b) dodávka tlakového nebo ultrazvukového snímače hladiny s připojením na H1,napojení vodoměru se snímačem (osazení vodoměru se snímačem zajistí objednatel),napojení dveřního snímače</t>
  </si>
  <si>
    <t>c) zpracování programu sběru dat s přenosem všech informací na server firmy Fidler a následné předání informací na server firmy QLine s.r.o. Ostrava.</t>
  </si>
  <si>
    <t>d) Odladění zařízení ve zkušebním provoze.</t>
  </si>
  <si>
    <t>5. Manipulační šachta Sklenařice</t>
  </si>
  <si>
    <t>a) dodávka nízkopříkonové telemetrické stanice HYDRO-LOGGER H1 + skříň ARIA -H1/Z + akumulátor 12V/9Ah s možností napojení sběru dat ze:snímání průtoku z vodoměru, snímání spojité hladiny a vstupu do objektu</t>
  </si>
  <si>
    <t>a) Dodávka nové plastové skříně (polyester) se zabudovaným Routrem Conel typ LR77V2 LTE, anténou, malým řídícím systémem S7-1200 s potřebnými digit. vstupy a výstupy, záloh. baterie, napájecí zdroj ze dvou baterií 2x12V, dobíjených ze solárního panelu na stožáru, svorkovnice a ost. pom. materiál</t>
  </si>
  <si>
    <t>b) Dodávka servoventilu se signalizací polohy (montáž do potrubí si zajistí objednatel) a napojení na řídící skříň, napojení vodoměru se snímačem (osazení vodoměru snímačem impulzů zajistí objednatel)</t>
  </si>
  <si>
    <t>6. Vodojem Tříč</t>
  </si>
  <si>
    <t>a) dodávka nízkopříkonové telemetrické stanice HYDRO-LOGGER H1 + skříň ARIA -H1/Z + akumulátor 12V/9Ah s možností napojení sběru dat ze:snímání průtoku z vodoměru, snímání spojité hladiny a vstupu do objektu,</t>
  </si>
  <si>
    <t>b) dodávka tlakového nebo ultrazvukového snímače hladiny s připojením na H1,napojení vodoměru se snímačem (osazení vodoměru se snímačem zajistí objednatel), napojení dveřního snímače</t>
  </si>
  <si>
    <t>7. Vodojem Stará Ves</t>
  </si>
  <si>
    <t>b) dodávka tlakového nebo ultrazvukového snímače hladiny s připojením na H1, napojení vodoměru se snímačem (osazení vodoměru se snímačem zajistí objednatel), napojení dveřního snímače</t>
  </si>
  <si>
    <t>8. Prameniště Rejdice</t>
  </si>
  <si>
    <t>a) dodávka nízkopříkonové telemetrické stanice HYDRO-LOGGER H1 + skříň ARIA -H1/Z + akumulátor 12V/9Ah s možností napojení sběru dat ze:snímání průtoku z vodoměru, snímání spojité hladiny a vstupu do objektunapojení vodoměru se snímačem (osazení vodoměru se snímačem zajistí objednatel),napojení dveřního snímače, obojí na elektroniku H1</t>
  </si>
  <si>
    <t>9. Dispečink</t>
  </si>
  <si>
    <t>Všechny objekty</t>
  </si>
  <si>
    <t>a) dodávka plastové skříně se zabudovaným Routrem Conel typ LR77V2 LTE, anténou, přepěťovou ochranou, malým řídícím systémem S7-1200, dotykový barevný panel Siemens KTP700 7“, napájecí zdroj 24V DC včetně jištění, svorkovnice a ost. pom. materiál</t>
  </si>
  <si>
    <t>b) zpracování programu sběru dat s přenosem všech informací na server firmy Fidler a následné předání informací na server firmy QLine s.r.o. Ostrava.</t>
  </si>
  <si>
    <t>c) Odladění zařízení ve zkušebním provoze.</t>
  </si>
  <si>
    <t>b) výroba rozvaděče, zpracování programu sběru dat s přenosem stavu hladin z ostatních stanic do dispečinku.</t>
  </si>
  <si>
    <t>c) odladění zařízení ve zkušebním provozu</t>
  </si>
  <si>
    <t>a) kabeláže potřebné k provozu zařízení v objektech</t>
  </si>
  <si>
    <t>b) montáže potřebné k provozu zařízení v objektech</t>
  </si>
  <si>
    <t>c) součinnost s ostatními profesemi a firmami při oživení a odladění zařízení.</t>
  </si>
  <si>
    <t>Doprava pro všechny objekty</t>
  </si>
  <si>
    <t>1. Věžový vodojem, 2. Úpravna vody, 3. Čerpací stanice u koupaliště, 5. Manipulační šachta Sklenařice</t>
  </si>
  <si>
    <t>Připojení k dohledovému centru Telemetrie.cz</t>
  </si>
  <si>
    <t>Převzetí a kontrola podkladů pro realizaci a příprava nasazení. Objekty s telemetrií Siemens, celkem 4.</t>
  </si>
  <si>
    <t>4. Vodojem Sklenařice, 6. Vodojem Tříč, 7. Vodojem Stará Ves, 8. Prameniště Rejdice</t>
  </si>
  <si>
    <t>Převzetí a kontrola podkladů pro realizaci a příprava nasazení. Objekty s telemetrií Fiedler, celkem 4.</t>
  </si>
  <si>
    <t>Aktivace GPRS centra</t>
  </si>
  <si>
    <t>Nastavení GPRS a propojení se systémem Siemens, celkem 4 objekty</t>
  </si>
  <si>
    <t>Nastavení GPRS a propojení se systémem Fielder, celkem 4 objekty</t>
  </si>
  <si>
    <t>Oživení a uvedení do provozu objektů s telemetrií Siemens</t>
  </si>
  <si>
    <t>Oživení a uvedení do provozu objektů s telemetrií Fiedler</t>
  </si>
  <si>
    <t>Provoz centrálního napojení na všechny objekty</t>
  </si>
  <si>
    <t>Provozní poplatek za připojení serveru Telemetrie.cz ke všem objektům s PLC Siemens</t>
  </si>
  <si>
    <t>1. Věžový vodojem, 2. Úpravna vody, 3. Čerpací stanice u koupaliště, 5. Manipulační šachta Sklenařice, 9. Dispečink</t>
  </si>
  <si>
    <t>Provoz připojení, management modemů</t>
  </si>
  <si>
    <t>Provoz 5 SIM v systému AGNES (Smart-Con).</t>
  </si>
  <si>
    <t>Datahosting poplatek za přenos a export dat na FTP server, pro 4 stanice za měsíc.</t>
  </si>
  <si>
    <t>Dohled nad realizací projektu, koordinace dodavatelů</t>
  </si>
  <si>
    <t>Koordinace dodavatelů, dohled nad realizací projektu, 3 kontrolní dny</t>
  </si>
  <si>
    <t>Celkem za realizaci 9 objektů dle projektu bez DPH</t>
  </si>
  <si>
    <t>Celkem měsíční provozní náklady za 8 objektů včetně datových SIM bez DPH</t>
  </si>
  <si>
    <t>Kč</t>
  </si>
  <si>
    <t>DPH 21%</t>
  </si>
  <si>
    <t>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</si>
</sst>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vertical="top" wrapText="1"/>
    </xf>
    <xf numFmtId="0" fontId="0" fillId="0" borderId="5" xfId="0" applyBorder="1"/>
    <xf numFmtId="0" fontId="0" fillId="0" borderId="5" xfId="0" applyBorder="1" applyAlignment="1">
      <alignment vertical="top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right" vertical="top"/>
    </xf>
    <xf numFmtId="0" fontId="0" fillId="0" borderId="6" xfId="0" applyFill="1" applyBorder="1" applyAlignment="1">
      <alignment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Fill="1" applyBorder="1" applyAlignment="1">
      <alignment horizontal="left" vertical="top" wrapText="1"/>
    </xf>
    <xf numFmtId="0" fontId="0" fillId="0" borderId="2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0" borderId="5" xfId="0" applyFill="1" applyBorder="1" applyAlignment="1">
      <alignment horizontal="left" vertical="top" wrapText="1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right" vertical="top"/>
    </xf>
    <xf numFmtId="0" fontId="0" fillId="0" borderId="19" xfId="0" applyBorder="1" applyAlignment="1">
      <alignment vertical="top"/>
    </xf>
    <xf numFmtId="0" fontId="0" fillId="0" borderId="20" xfId="0" applyBorder="1"/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right" vertical="top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right" vertical="top"/>
    </xf>
    <xf numFmtId="0" fontId="0" fillId="0" borderId="16" xfId="0" applyBorder="1" applyAlignment="1">
      <alignment horizontal="right" vertical="top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right" vertical="top"/>
    </xf>
    <xf numFmtId="0" fontId="0" fillId="0" borderId="1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6" xfId="0" applyBorder="1" applyAlignment="1">
      <alignment horizontal="right" vertical="top"/>
    </xf>
    <xf numFmtId="0" fontId="0" fillId="0" borderId="21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0" borderId="2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1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Border="1"/>
    <xf numFmtId="0" fontId="1" fillId="0" borderId="12" xfId="0" applyFont="1" applyBorder="1"/>
    <xf numFmtId="0" fontId="1" fillId="0" borderId="2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26" xfId="0" applyFont="1" applyBorder="1"/>
    <xf numFmtId="0" fontId="1" fillId="0" borderId="1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Border="1"/>
    <xf numFmtId="0" fontId="1" fillId="0" borderId="16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topLeftCell="A95" workbookViewId="0">
      <selection activeCell="E112" sqref="E112"/>
    </sheetView>
  </sheetViews>
  <sheetFormatPr defaultRowHeight="14.4" x14ac:dyDescent="0.3"/>
  <cols>
    <col min="1" max="1" width="18" bestFit="1" customWidth="1"/>
    <col min="2" max="2" width="17" bestFit="1" customWidth="1"/>
    <col min="3" max="3" width="10" bestFit="1" customWidth="1"/>
    <col min="4" max="4" width="50.109375" customWidth="1"/>
    <col min="5" max="5" width="16.6640625" customWidth="1"/>
    <col min="6" max="6" width="11.88671875" customWidth="1"/>
  </cols>
  <sheetData>
    <row r="1" spans="1:6" ht="15" thickBot="1" x14ac:dyDescent="0.35"/>
    <row r="2" spans="1:6" ht="39" customHeight="1" thickBot="1" x14ac:dyDescent="0.35">
      <c r="A2" s="32" t="s">
        <v>0</v>
      </c>
      <c r="B2" s="33" t="s">
        <v>1</v>
      </c>
      <c r="C2" s="33" t="s">
        <v>2</v>
      </c>
      <c r="D2" s="33" t="s">
        <v>3</v>
      </c>
      <c r="E2" s="34" t="s">
        <v>4</v>
      </c>
      <c r="F2" s="35" t="s">
        <v>5</v>
      </c>
    </row>
    <row r="3" spans="1:6" ht="105.75" customHeight="1" x14ac:dyDescent="0.3">
      <c r="A3" s="71" t="s">
        <v>6</v>
      </c>
      <c r="B3" s="55" t="s">
        <v>7</v>
      </c>
      <c r="C3" s="55"/>
      <c r="D3" s="4" t="s">
        <v>9</v>
      </c>
      <c r="E3" s="58"/>
      <c r="F3" s="61"/>
    </row>
    <row r="4" spans="1:6" ht="74.25" customHeight="1" x14ac:dyDescent="0.3">
      <c r="A4" s="69"/>
      <c r="B4" s="56"/>
      <c r="C4" s="56"/>
      <c r="D4" s="3" t="s">
        <v>10</v>
      </c>
      <c r="E4" s="59"/>
      <c r="F4" s="62"/>
    </row>
    <row r="5" spans="1:6" ht="43.2" x14ac:dyDescent="0.3">
      <c r="A5" s="69"/>
      <c r="B5" s="56"/>
      <c r="C5" s="56"/>
      <c r="D5" s="3" t="s">
        <v>11</v>
      </c>
      <c r="E5" s="59"/>
      <c r="F5" s="62"/>
    </row>
    <row r="6" spans="1:6" x14ac:dyDescent="0.3">
      <c r="A6" s="70"/>
      <c r="B6" s="57"/>
      <c r="C6" s="57"/>
      <c r="D6" s="5" t="s">
        <v>12</v>
      </c>
      <c r="E6" s="60"/>
      <c r="F6" s="63"/>
    </row>
    <row r="7" spans="1:6" ht="28.8" x14ac:dyDescent="0.3">
      <c r="A7" s="69" t="s">
        <v>6</v>
      </c>
      <c r="B7" s="56" t="s">
        <v>8</v>
      </c>
      <c r="C7" s="56"/>
      <c r="D7" s="3" t="s">
        <v>15</v>
      </c>
      <c r="E7" s="59"/>
      <c r="F7" s="62"/>
    </row>
    <row r="8" spans="1:6" x14ac:dyDescent="0.3">
      <c r="A8" s="69"/>
      <c r="B8" s="56"/>
      <c r="C8" s="56"/>
      <c r="D8" s="2" t="s">
        <v>13</v>
      </c>
      <c r="E8" s="59"/>
      <c r="F8" s="62"/>
    </row>
    <row r="9" spans="1:6" x14ac:dyDescent="0.3">
      <c r="A9" s="69"/>
      <c r="B9" s="56"/>
      <c r="C9" s="56"/>
      <c r="D9" s="2" t="s">
        <v>14</v>
      </c>
      <c r="E9" s="59"/>
      <c r="F9" s="62"/>
    </row>
    <row r="10" spans="1:6" ht="28.8" x14ac:dyDescent="0.3">
      <c r="A10" s="70"/>
      <c r="B10" s="57"/>
      <c r="C10" s="57"/>
      <c r="D10" s="5" t="s">
        <v>16</v>
      </c>
      <c r="E10" s="60"/>
      <c r="F10" s="63"/>
    </row>
    <row r="11" spans="1:6" ht="43.2" x14ac:dyDescent="0.3">
      <c r="A11" s="36" t="s">
        <v>6</v>
      </c>
      <c r="B11" s="9" t="s">
        <v>17</v>
      </c>
      <c r="C11" s="8"/>
      <c r="D11" s="11" t="s">
        <v>18</v>
      </c>
      <c r="E11" s="12"/>
      <c r="F11" s="37"/>
    </row>
    <row r="12" spans="1:6" ht="29.4" thickBot="1" x14ac:dyDescent="0.35">
      <c r="A12" s="38" t="s">
        <v>6</v>
      </c>
      <c r="B12" s="13" t="s">
        <v>19</v>
      </c>
      <c r="C12" s="14"/>
      <c r="D12" s="13" t="s">
        <v>20</v>
      </c>
      <c r="E12" s="15"/>
      <c r="F12" s="39"/>
    </row>
    <row r="13" spans="1:6" ht="100.8" x14ac:dyDescent="0.3">
      <c r="A13" s="71" t="s">
        <v>21</v>
      </c>
      <c r="B13" s="55" t="s">
        <v>7</v>
      </c>
      <c r="C13" s="58"/>
      <c r="D13" s="4" t="s">
        <v>22</v>
      </c>
      <c r="E13" s="58"/>
      <c r="F13" s="61"/>
    </row>
    <row r="14" spans="1:6" ht="86.4" x14ac:dyDescent="0.3">
      <c r="A14" s="69"/>
      <c r="B14" s="56"/>
      <c r="C14" s="59"/>
      <c r="D14" s="3" t="s">
        <v>27</v>
      </c>
      <c r="E14" s="59"/>
      <c r="F14" s="62"/>
    </row>
    <row r="15" spans="1:6" ht="43.2" x14ac:dyDescent="0.3">
      <c r="A15" s="69"/>
      <c r="B15" s="56"/>
      <c r="C15" s="59"/>
      <c r="D15" s="3" t="s">
        <v>23</v>
      </c>
      <c r="E15" s="59"/>
      <c r="F15" s="62"/>
    </row>
    <row r="16" spans="1:6" x14ac:dyDescent="0.3">
      <c r="A16" s="70"/>
      <c r="B16" s="57"/>
      <c r="C16" s="60"/>
      <c r="D16" s="6" t="s">
        <v>12</v>
      </c>
      <c r="E16" s="60"/>
      <c r="F16" s="63"/>
    </row>
    <row r="17" spans="1:6" ht="28.8" x14ac:dyDescent="0.3">
      <c r="A17" s="68" t="s">
        <v>21</v>
      </c>
      <c r="B17" s="65" t="s">
        <v>8</v>
      </c>
      <c r="C17" s="65"/>
      <c r="D17" s="16" t="s">
        <v>15</v>
      </c>
      <c r="E17" s="66"/>
      <c r="F17" s="67"/>
    </row>
    <row r="18" spans="1:6" x14ac:dyDescent="0.3">
      <c r="A18" s="69"/>
      <c r="B18" s="56"/>
      <c r="C18" s="56"/>
      <c r="D18" s="2" t="s">
        <v>13</v>
      </c>
      <c r="E18" s="59"/>
      <c r="F18" s="62"/>
    </row>
    <row r="19" spans="1:6" x14ac:dyDescent="0.3">
      <c r="A19" s="69"/>
      <c r="B19" s="56"/>
      <c r="C19" s="56"/>
      <c r="D19" s="2" t="s">
        <v>14</v>
      </c>
      <c r="E19" s="59"/>
      <c r="F19" s="62"/>
    </row>
    <row r="20" spans="1:6" ht="28.8" x14ac:dyDescent="0.3">
      <c r="A20" s="70"/>
      <c r="B20" s="57"/>
      <c r="C20" s="57"/>
      <c r="D20" s="5" t="s">
        <v>16</v>
      </c>
      <c r="E20" s="60"/>
      <c r="F20" s="63"/>
    </row>
    <row r="21" spans="1:6" ht="43.2" x14ac:dyDescent="0.3">
      <c r="A21" s="36" t="s">
        <v>21</v>
      </c>
      <c r="B21" s="9" t="s">
        <v>17</v>
      </c>
      <c r="C21" s="8"/>
      <c r="D21" s="11" t="s">
        <v>18</v>
      </c>
      <c r="E21" s="12"/>
      <c r="F21" s="37"/>
    </row>
    <row r="22" spans="1:6" ht="29.4" thickBot="1" x14ac:dyDescent="0.35">
      <c r="A22" s="38" t="s">
        <v>21</v>
      </c>
      <c r="B22" s="13" t="s">
        <v>19</v>
      </c>
      <c r="C22" s="14"/>
      <c r="D22" s="13" t="s">
        <v>20</v>
      </c>
      <c r="E22" s="15"/>
      <c r="F22" s="39"/>
    </row>
    <row r="23" spans="1:6" ht="86.4" x14ac:dyDescent="0.3">
      <c r="A23" s="52" t="s">
        <v>24</v>
      </c>
      <c r="B23" s="55" t="s">
        <v>7</v>
      </c>
      <c r="C23" s="58"/>
      <c r="D23" s="4" t="s">
        <v>25</v>
      </c>
      <c r="E23" s="58"/>
      <c r="F23" s="61"/>
    </row>
    <row r="24" spans="1:6" ht="43.2" x14ac:dyDescent="0.3">
      <c r="A24" s="53"/>
      <c r="B24" s="56"/>
      <c r="C24" s="59"/>
      <c r="D24" s="3" t="s">
        <v>26</v>
      </c>
      <c r="E24" s="59"/>
      <c r="F24" s="62"/>
    </row>
    <row r="25" spans="1:6" ht="43.2" x14ac:dyDescent="0.3">
      <c r="A25" s="53"/>
      <c r="B25" s="56"/>
      <c r="C25" s="59"/>
      <c r="D25" s="3" t="s">
        <v>23</v>
      </c>
      <c r="E25" s="59"/>
      <c r="F25" s="62"/>
    </row>
    <row r="26" spans="1:6" ht="28.8" x14ac:dyDescent="0.3">
      <c r="A26" s="64" t="s">
        <v>24</v>
      </c>
      <c r="B26" s="65" t="s">
        <v>8</v>
      </c>
      <c r="C26" s="65"/>
      <c r="D26" s="16" t="s">
        <v>15</v>
      </c>
      <c r="E26" s="66"/>
      <c r="F26" s="67"/>
    </row>
    <row r="27" spans="1:6" x14ac:dyDescent="0.3">
      <c r="A27" s="53"/>
      <c r="B27" s="56"/>
      <c r="C27" s="56"/>
      <c r="D27" s="2" t="s">
        <v>13</v>
      </c>
      <c r="E27" s="59"/>
      <c r="F27" s="62"/>
    </row>
    <row r="28" spans="1:6" x14ac:dyDescent="0.3">
      <c r="A28" s="53"/>
      <c r="B28" s="56"/>
      <c r="C28" s="56"/>
      <c r="D28" s="2" t="s">
        <v>14</v>
      </c>
      <c r="E28" s="59"/>
      <c r="F28" s="62"/>
    </row>
    <row r="29" spans="1:6" ht="28.8" x14ac:dyDescent="0.3">
      <c r="A29" s="54"/>
      <c r="B29" s="57"/>
      <c r="C29" s="57"/>
      <c r="D29" s="5" t="s">
        <v>16</v>
      </c>
      <c r="E29" s="60"/>
      <c r="F29" s="63"/>
    </row>
    <row r="30" spans="1:6" ht="43.2" x14ac:dyDescent="0.3">
      <c r="A30" s="40" t="s">
        <v>24</v>
      </c>
      <c r="B30" s="9" t="s">
        <v>17</v>
      </c>
      <c r="C30" s="8"/>
      <c r="D30" s="11" t="s">
        <v>18</v>
      </c>
      <c r="E30" s="12"/>
      <c r="F30" s="37"/>
    </row>
    <row r="31" spans="1:6" ht="29.4" thickBot="1" x14ac:dyDescent="0.35">
      <c r="A31" s="41" t="s">
        <v>24</v>
      </c>
      <c r="B31" s="13" t="s">
        <v>19</v>
      </c>
      <c r="C31" s="14"/>
      <c r="D31" s="13" t="s">
        <v>20</v>
      </c>
      <c r="E31" s="15"/>
      <c r="F31" s="39"/>
    </row>
    <row r="32" spans="1:6" ht="61.5" customHeight="1" x14ac:dyDescent="0.3">
      <c r="A32" s="52" t="s">
        <v>28</v>
      </c>
      <c r="B32" s="55" t="s">
        <v>7</v>
      </c>
      <c r="C32" s="55"/>
      <c r="D32" s="4" t="s">
        <v>33</v>
      </c>
      <c r="E32" s="58"/>
      <c r="F32" s="61"/>
    </row>
    <row r="33" spans="1:6" ht="57.6" x14ac:dyDescent="0.3">
      <c r="A33" s="53"/>
      <c r="B33" s="56"/>
      <c r="C33" s="56"/>
      <c r="D33" s="3" t="s">
        <v>29</v>
      </c>
      <c r="E33" s="59"/>
      <c r="F33" s="62"/>
    </row>
    <row r="34" spans="1:6" ht="43.2" x14ac:dyDescent="0.3">
      <c r="A34" s="53"/>
      <c r="B34" s="56"/>
      <c r="C34" s="56"/>
      <c r="D34" s="3" t="s">
        <v>30</v>
      </c>
      <c r="E34" s="59"/>
      <c r="F34" s="62"/>
    </row>
    <row r="35" spans="1:6" x14ac:dyDescent="0.3">
      <c r="A35" s="54"/>
      <c r="B35" s="57"/>
      <c r="C35" s="57"/>
      <c r="D35" s="3" t="s">
        <v>31</v>
      </c>
      <c r="E35" s="60"/>
      <c r="F35" s="63"/>
    </row>
    <row r="36" spans="1:6" ht="28.8" x14ac:dyDescent="0.3">
      <c r="A36" s="64" t="s">
        <v>28</v>
      </c>
      <c r="B36" s="65" t="s">
        <v>8</v>
      </c>
      <c r="C36" s="65"/>
      <c r="D36" s="16" t="s">
        <v>15</v>
      </c>
      <c r="E36" s="66"/>
      <c r="F36" s="67"/>
    </row>
    <row r="37" spans="1:6" x14ac:dyDescent="0.3">
      <c r="A37" s="53"/>
      <c r="B37" s="56"/>
      <c r="C37" s="56"/>
      <c r="D37" s="2" t="s">
        <v>13</v>
      </c>
      <c r="E37" s="59"/>
      <c r="F37" s="62"/>
    </row>
    <row r="38" spans="1:6" x14ac:dyDescent="0.3">
      <c r="A38" s="53"/>
      <c r="B38" s="56"/>
      <c r="C38" s="56"/>
      <c r="D38" s="2" t="s">
        <v>14</v>
      </c>
      <c r="E38" s="59"/>
      <c r="F38" s="62"/>
    </row>
    <row r="39" spans="1:6" ht="28.8" x14ac:dyDescent="0.3">
      <c r="A39" s="54"/>
      <c r="B39" s="57"/>
      <c r="C39" s="57"/>
      <c r="D39" s="5" t="s">
        <v>16</v>
      </c>
      <c r="E39" s="60"/>
      <c r="F39" s="63"/>
    </row>
    <row r="40" spans="1:6" ht="43.2" x14ac:dyDescent="0.3">
      <c r="A40" s="40" t="s">
        <v>28</v>
      </c>
      <c r="B40" s="9" t="s">
        <v>17</v>
      </c>
      <c r="C40" s="8"/>
      <c r="D40" s="11" t="s">
        <v>18</v>
      </c>
      <c r="E40" s="12"/>
      <c r="F40" s="37"/>
    </row>
    <row r="41" spans="1:6" ht="29.4" thickBot="1" x14ac:dyDescent="0.35">
      <c r="A41" s="41" t="s">
        <v>28</v>
      </c>
      <c r="B41" s="13" t="s">
        <v>19</v>
      </c>
      <c r="C41" s="14"/>
      <c r="D41" s="13" t="s">
        <v>20</v>
      </c>
      <c r="E41" s="15"/>
      <c r="F41" s="39"/>
    </row>
    <row r="42" spans="1:6" ht="90" customHeight="1" x14ac:dyDescent="0.3">
      <c r="A42" s="52" t="s">
        <v>32</v>
      </c>
      <c r="B42" s="55" t="s">
        <v>7</v>
      </c>
      <c r="C42" s="55"/>
      <c r="D42" s="4" t="s">
        <v>34</v>
      </c>
      <c r="E42" s="58"/>
      <c r="F42" s="61"/>
    </row>
    <row r="43" spans="1:6" ht="57.6" x14ac:dyDescent="0.3">
      <c r="A43" s="53"/>
      <c r="B43" s="56"/>
      <c r="C43" s="56"/>
      <c r="D43" s="3" t="s">
        <v>35</v>
      </c>
      <c r="E43" s="59"/>
      <c r="F43" s="62"/>
    </row>
    <row r="44" spans="1:6" ht="43.2" x14ac:dyDescent="0.3">
      <c r="A44" s="53"/>
      <c r="B44" s="56"/>
      <c r="C44" s="56"/>
      <c r="D44" s="3" t="s">
        <v>23</v>
      </c>
      <c r="E44" s="59"/>
      <c r="F44" s="62"/>
    </row>
    <row r="45" spans="1:6" x14ac:dyDescent="0.3">
      <c r="A45" s="54"/>
      <c r="B45" s="57"/>
      <c r="C45" s="57"/>
      <c r="D45" s="3" t="s">
        <v>31</v>
      </c>
      <c r="E45" s="60"/>
      <c r="F45" s="63"/>
    </row>
    <row r="46" spans="1:6" ht="28.8" x14ac:dyDescent="0.3">
      <c r="A46" s="64" t="s">
        <v>32</v>
      </c>
      <c r="B46" s="65" t="s">
        <v>8</v>
      </c>
      <c r="C46" s="65"/>
      <c r="D46" s="16" t="s">
        <v>15</v>
      </c>
      <c r="E46" s="66"/>
      <c r="F46" s="67"/>
    </row>
    <row r="47" spans="1:6" x14ac:dyDescent="0.3">
      <c r="A47" s="53"/>
      <c r="B47" s="56"/>
      <c r="C47" s="56"/>
      <c r="D47" s="2" t="s">
        <v>13</v>
      </c>
      <c r="E47" s="59"/>
      <c r="F47" s="62"/>
    </row>
    <row r="48" spans="1:6" x14ac:dyDescent="0.3">
      <c r="A48" s="53"/>
      <c r="B48" s="56"/>
      <c r="C48" s="56"/>
      <c r="D48" s="2" t="s">
        <v>14</v>
      </c>
      <c r="E48" s="59"/>
      <c r="F48" s="62"/>
    </row>
    <row r="49" spans="1:6" ht="28.8" x14ac:dyDescent="0.3">
      <c r="A49" s="54"/>
      <c r="B49" s="57"/>
      <c r="C49" s="57"/>
      <c r="D49" s="5" t="s">
        <v>16</v>
      </c>
      <c r="E49" s="60"/>
      <c r="F49" s="63"/>
    </row>
    <row r="50" spans="1:6" ht="43.2" x14ac:dyDescent="0.3">
      <c r="A50" s="40" t="s">
        <v>32</v>
      </c>
      <c r="B50" s="9" t="s">
        <v>17</v>
      </c>
      <c r="C50" s="8"/>
      <c r="D50" s="11" t="s">
        <v>18</v>
      </c>
      <c r="E50" s="12"/>
      <c r="F50" s="37"/>
    </row>
    <row r="51" spans="1:6" ht="29.4" thickBot="1" x14ac:dyDescent="0.35">
      <c r="A51" s="41" t="s">
        <v>32</v>
      </c>
      <c r="B51" s="13" t="s">
        <v>19</v>
      </c>
      <c r="C51" s="14"/>
      <c r="D51" s="13" t="s">
        <v>20</v>
      </c>
      <c r="E51" s="15"/>
      <c r="F51" s="39"/>
    </row>
    <row r="52" spans="1:6" ht="60.75" customHeight="1" x14ac:dyDescent="0.3">
      <c r="A52" s="52" t="s">
        <v>36</v>
      </c>
      <c r="B52" s="55" t="s">
        <v>7</v>
      </c>
      <c r="C52" s="55"/>
      <c r="D52" s="4" t="s">
        <v>37</v>
      </c>
      <c r="E52" s="58"/>
      <c r="F52" s="61"/>
    </row>
    <row r="53" spans="1:6" ht="57.6" x14ac:dyDescent="0.3">
      <c r="A53" s="53"/>
      <c r="B53" s="56"/>
      <c r="C53" s="56"/>
      <c r="D53" s="3" t="s">
        <v>38</v>
      </c>
      <c r="E53" s="59"/>
      <c r="F53" s="62"/>
    </row>
    <row r="54" spans="1:6" ht="43.2" x14ac:dyDescent="0.3">
      <c r="A54" s="53"/>
      <c r="B54" s="56"/>
      <c r="C54" s="56"/>
      <c r="D54" s="3" t="s">
        <v>30</v>
      </c>
      <c r="E54" s="59"/>
      <c r="F54" s="62"/>
    </row>
    <row r="55" spans="1:6" x14ac:dyDescent="0.3">
      <c r="A55" s="54"/>
      <c r="B55" s="57"/>
      <c r="C55" s="57"/>
      <c r="D55" s="3" t="s">
        <v>31</v>
      </c>
      <c r="E55" s="60"/>
      <c r="F55" s="63"/>
    </row>
    <row r="56" spans="1:6" ht="28.8" x14ac:dyDescent="0.3">
      <c r="A56" s="64" t="s">
        <v>36</v>
      </c>
      <c r="B56" s="65" t="s">
        <v>8</v>
      </c>
      <c r="C56" s="65"/>
      <c r="D56" s="16" t="s">
        <v>15</v>
      </c>
      <c r="E56" s="66"/>
      <c r="F56" s="67"/>
    </row>
    <row r="57" spans="1:6" x14ac:dyDescent="0.3">
      <c r="A57" s="53"/>
      <c r="B57" s="56"/>
      <c r="C57" s="56"/>
      <c r="D57" s="2" t="s">
        <v>13</v>
      </c>
      <c r="E57" s="59"/>
      <c r="F57" s="62"/>
    </row>
    <row r="58" spans="1:6" x14ac:dyDescent="0.3">
      <c r="A58" s="53"/>
      <c r="B58" s="56"/>
      <c r="C58" s="56"/>
      <c r="D58" s="2" t="s">
        <v>14</v>
      </c>
      <c r="E58" s="59"/>
      <c r="F58" s="62"/>
    </row>
    <row r="59" spans="1:6" ht="28.8" x14ac:dyDescent="0.3">
      <c r="A59" s="54"/>
      <c r="B59" s="57"/>
      <c r="C59" s="57"/>
      <c r="D59" s="5" t="s">
        <v>16</v>
      </c>
      <c r="E59" s="60"/>
      <c r="F59" s="63"/>
    </row>
    <row r="60" spans="1:6" ht="43.2" x14ac:dyDescent="0.3">
      <c r="A60" s="40" t="s">
        <v>36</v>
      </c>
      <c r="B60" s="9" t="s">
        <v>17</v>
      </c>
      <c r="C60" s="8"/>
      <c r="D60" s="11" t="s">
        <v>18</v>
      </c>
      <c r="E60" s="12"/>
      <c r="F60" s="37"/>
    </row>
    <row r="61" spans="1:6" ht="29.4" thickBot="1" x14ac:dyDescent="0.35">
      <c r="A61" s="41" t="s">
        <v>36</v>
      </c>
      <c r="B61" s="13" t="s">
        <v>19</v>
      </c>
      <c r="C61" s="14"/>
      <c r="D61" s="13" t="s">
        <v>20</v>
      </c>
      <c r="E61" s="15"/>
      <c r="F61" s="39"/>
    </row>
    <row r="62" spans="1:6" ht="60" customHeight="1" x14ac:dyDescent="0.3">
      <c r="A62" s="52" t="s">
        <v>39</v>
      </c>
      <c r="B62" s="55" t="s">
        <v>7</v>
      </c>
      <c r="C62" s="55"/>
      <c r="D62" s="4" t="s">
        <v>33</v>
      </c>
      <c r="E62" s="58"/>
      <c r="F62" s="61"/>
    </row>
    <row r="63" spans="1:6" ht="57.6" x14ac:dyDescent="0.3">
      <c r="A63" s="53"/>
      <c r="B63" s="56"/>
      <c r="C63" s="56"/>
      <c r="D63" s="3" t="s">
        <v>40</v>
      </c>
      <c r="E63" s="59"/>
      <c r="F63" s="62"/>
    </row>
    <row r="64" spans="1:6" ht="43.2" x14ac:dyDescent="0.3">
      <c r="A64" s="53"/>
      <c r="B64" s="56"/>
      <c r="C64" s="56"/>
      <c r="D64" s="3" t="s">
        <v>30</v>
      </c>
      <c r="E64" s="59"/>
      <c r="F64" s="62"/>
    </row>
    <row r="65" spans="1:6" x14ac:dyDescent="0.3">
      <c r="A65" s="54"/>
      <c r="B65" s="57"/>
      <c r="C65" s="57"/>
      <c r="D65" s="3" t="s">
        <v>31</v>
      </c>
      <c r="E65" s="60"/>
      <c r="F65" s="63"/>
    </row>
    <row r="66" spans="1:6" ht="28.8" x14ac:dyDescent="0.3">
      <c r="A66" s="64" t="s">
        <v>39</v>
      </c>
      <c r="B66" s="65" t="s">
        <v>8</v>
      </c>
      <c r="C66" s="65"/>
      <c r="D66" s="16" t="s">
        <v>15</v>
      </c>
      <c r="E66" s="66"/>
      <c r="F66" s="67"/>
    </row>
    <row r="67" spans="1:6" x14ac:dyDescent="0.3">
      <c r="A67" s="53"/>
      <c r="B67" s="56"/>
      <c r="C67" s="56"/>
      <c r="D67" s="2" t="s">
        <v>13</v>
      </c>
      <c r="E67" s="59"/>
      <c r="F67" s="62"/>
    </row>
    <row r="68" spans="1:6" x14ac:dyDescent="0.3">
      <c r="A68" s="53"/>
      <c r="B68" s="56"/>
      <c r="C68" s="56"/>
      <c r="D68" s="2" t="s">
        <v>14</v>
      </c>
      <c r="E68" s="59"/>
      <c r="F68" s="62"/>
    </row>
    <row r="69" spans="1:6" ht="28.8" x14ac:dyDescent="0.3">
      <c r="A69" s="54"/>
      <c r="B69" s="57"/>
      <c r="C69" s="57"/>
      <c r="D69" s="5" t="s">
        <v>16</v>
      </c>
      <c r="E69" s="60"/>
      <c r="F69" s="63"/>
    </row>
    <row r="70" spans="1:6" ht="43.2" x14ac:dyDescent="0.3">
      <c r="A70" s="40" t="s">
        <v>39</v>
      </c>
      <c r="B70" s="9" t="s">
        <v>17</v>
      </c>
      <c r="C70" s="8"/>
      <c r="D70" s="11" t="s">
        <v>18</v>
      </c>
      <c r="E70" s="12"/>
      <c r="F70" s="37"/>
    </row>
    <row r="71" spans="1:6" ht="29.4" thickBot="1" x14ac:dyDescent="0.35">
      <c r="A71" s="41" t="s">
        <v>39</v>
      </c>
      <c r="B71" s="13" t="s">
        <v>19</v>
      </c>
      <c r="C71" s="14"/>
      <c r="D71" s="13" t="s">
        <v>20</v>
      </c>
      <c r="E71" s="15"/>
      <c r="F71" s="39"/>
    </row>
    <row r="72" spans="1:6" ht="100.8" x14ac:dyDescent="0.3">
      <c r="A72" s="52" t="s">
        <v>41</v>
      </c>
      <c r="B72" s="55" t="s">
        <v>7</v>
      </c>
      <c r="C72" s="55"/>
      <c r="D72" s="4" t="s">
        <v>42</v>
      </c>
      <c r="E72" s="58"/>
      <c r="F72" s="61"/>
    </row>
    <row r="73" spans="1:6" ht="43.2" x14ac:dyDescent="0.3">
      <c r="A73" s="53"/>
      <c r="B73" s="56"/>
      <c r="C73" s="56"/>
      <c r="D73" s="3" t="s">
        <v>46</v>
      </c>
      <c r="E73" s="59"/>
      <c r="F73" s="62"/>
    </row>
    <row r="74" spans="1:6" x14ac:dyDescent="0.3">
      <c r="A74" s="54"/>
      <c r="B74" s="57"/>
      <c r="C74" s="57"/>
      <c r="D74" s="3" t="s">
        <v>47</v>
      </c>
      <c r="E74" s="60"/>
      <c r="F74" s="63"/>
    </row>
    <row r="75" spans="1:6" ht="28.8" x14ac:dyDescent="0.3">
      <c r="A75" s="64" t="s">
        <v>41</v>
      </c>
      <c r="B75" s="65" t="s">
        <v>8</v>
      </c>
      <c r="C75" s="65"/>
      <c r="D75" s="16" t="s">
        <v>15</v>
      </c>
      <c r="E75" s="66"/>
      <c r="F75" s="67"/>
    </row>
    <row r="76" spans="1:6" x14ac:dyDescent="0.3">
      <c r="A76" s="53"/>
      <c r="B76" s="56"/>
      <c r="C76" s="56"/>
      <c r="D76" s="2" t="s">
        <v>13</v>
      </c>
      <c r="E76" s="59"/>
      <c r="F76" s="62"/>
    </row>
    <row r="77" spans="1:6" x14ac:dyDescent="0.3">
      <c r="A77" s="53"/>
      <c r="B77" s="56"/>
      <c r="C77" s="56"/>
      <c r="D77" s="2" t="s">
        <v>14</v>
      </c>
      <c r="E77" s="59"/>
      <c r="F77" s="62"/>
    </row>
    <row r="78" spans="1:6" ht="28.8" x14ac:dyDescent="0.3">
      <c r="A78" s="54"/>
      <c r="B78" s="57"/>
      <c r="C78" s="57"/>
      <c r="D78" s="5" t="s">
        <v>16</v>
      </c>
      <c r="E78" s="60"/>
      <c r="F78" s="63"/>
    </row>
    <row r="79" spans="1:6" ht="43.2" x14ac:dyDescent="0.3">
      <c r="A79" s="40" t="s">
        <v>41</v>
      </c>
      <c r="B79" s="9" t="s">
        <v>17</v>
      </c>
      <c r="C79" s="8"/>
      <c r="D79" s="11" t="s">
        <v>18</v>
      </c>
      <c r="E79" s="12"/>
      <c r="F79" s="37"/>
    </row>
    <row r="80" spans="1:6" ht="29.4" thickBot="1" x14ac:dyDescent="0.35">
      <c r="A80" s="41" t="s">
        <v>41</v>
      </c>
      <c r="B80" s="13" t="s">
        <v>19</v>
      </c>
      <c r="C80" s="14"/>
      <c r="D80" s="13" t="s">
        <v>20</v>
      </c>
      <c r="E80" s="15"/>
      <c r="F80" s="39"/>
    </row>
    <row r="81" spans="1:6" ht="72" x14ac:dyDescent="0.3">
      <c r="A81" s="52" t="s">
        <v>43</v>
      </c>
      <c r="B81" s="55" t="s">
        <v>7</v>
      </c>
      <c r="C81" s="55"/>
      <c r="D81" s="4" t="s">
        <v>45</v>
      </c>
      <c r="E81" s="58"/>
      <c r="F81" s="61"/>
    </row>
    <row r="82" spans="1:6" ht="30.75" customHeight="1" x14ac:dyDescent="0.3">
      <c r="A82" s="53"/>
      <c r="B82" s="56"/>
      <c r="C82" s="56"/>
      <c r="D82" s="3" t="s">
        <v>48</v>
      </c>
      <c r="E82" s="59"/>
      <c r="F82" s="62"/>
    </row>
    <row r="83" spans="1:6" x14ac:dyDescent="0.3">
      <c r="A83" s="54"/>
      <c r="B83" s="57"/>
      <c r="C83" s="57"/>
      <c r="D83" s="5" t="s">
        <v>49</v>
      </c>
      <c r="E83" s="60"/>
      <c r="F83" s="63"/>
    </row>
    <row r="84" spans="1:6" x14ac:dyDescent="0.3">
      <c r="A84" s="53" t="s">
        <v>43</v>
      </c>
      <c r="B84" s="56" t="s">
        <v>8</v>
      </c>
      <c r="C84" s="56"/>
      <c r="D84" s="2" t="s">
        <v>50</v>
      </c>
      <c r="E84" s="59"/>
      <c r="F84" s="62"/>
    </row>
    <row r="85" spans="1:6" x14ac:dyDescent="0.3">
      <c r="A85" s="53"/>
      <c r="B85" s="56"/>
      <c r="C85" s="56"/>
      <c r="D85" s="2" t="s">
        <v>51</v>
      </c>
      <c r="E85" s="59"/>
      <c r="F85" s="62"/>
    </row>
    <row r="86" spans="1:6" ht="28.8" x14ac:dyDescent="0.3">
      <c r="A86" s="53"/>
      <c r="B86" s="56"/>
      <c r="C86" s="56"/>
      <c r="D86" s="5" t="s">
        <v>52</v>
      </c>
      <c r="E86" s="59"/>
      <c r="F86" s="62"/>
    </row>
    <row r="87" spans="1:6" ht="15" thickBot="1" x14ac:dyDescent="0.35">
      <c r="A87" s="42" t="s">
        <v>44</v>
      </c>
      <c r="B87" s="13" t="s">
        <v>8</v>
      </c>
      <c r="C87" s="14"/>
      <c r="D87" s="20" t="s">
        <v>53</v>
      </c>
      <c r="E87" s="19"/>
      <c r="F87" s="43"/>
    </row>
    <row r="88" spans="1:6" ht="90.75" customHeight="1" x14ac:dyDescent="0.3">
      <c r="A88" s="44" t="s">
        <v>54</v>
      </c>
      <c r="B88" s="21" t="s">
        <v>55</v>
      </c>
      <c r="C88" s="1"/>
      <c r="D88" s="21" t="s">
        <v>56</v>
      </c>
      <c r="E88" s="25"/>
      <c r="F88" s="45"/>
    </row>
    <row r="89" spans="1:6" ht="87" thickBot="1" x14ac:dyDescent="0.35">
      <c r="A89" s="40" t="s">
        <v>57</v>
      </c>
      <c r="B89" s="17" t="s">
        <v>55</v>
      </c>
      <c r="C89" s="10"/>
      <c r="D89" s="17" t="s">
        <v>58</v>
      </c>
      <c r="E89" s="12"/>
      <c r="F89" s="37"/>
    </row>
    <row r="90" spans="1:6" ht="86.4" x14ac:dyDescent="0.3">
      <c r="A90" s="44" t="s">
        <v>54</v>
      </c>
      <c r="B90" s="22" t="s">
        <v>59</v>
      </c>
      <c r="C90" s="6"/>
      <c r="D90" s="22" t="s">
        <v>60</v>
      </c>
      <c r="E90" s="26"/>
      <c r="F90" s="46"/>
    </row>
    <row r="91" spans="1:6" ht="86.4" x14ac:dyDescent="0.3">
      <c r="A91" s="40" t="s">
        <v>57</v>
      </c>
      <c r="B91" s="17" t="s">
        <v>59</v>
      </c>
      <c r="C91" s="10"/>
      <c r="D91" s="23" t="s">
        <v>61</v>
      </c>
      <c r="E91" s="12"/>
      <c r="F91" s="37"/>
    </row>
    <row r="92" spans="1:6" ht="86.4" x14ac:dyDescent="0.3">
      <c r="A92" s="47" t="s">
        <v>54</v>
      </c>
      <c r="B92" s="22" t="s">
        <v>55</v>
      </c>
      <c r="C92" s="6"/>
      <c r="D92" s="22" t="s">
        <v>62</v>
      </c>
      <c r="E92" s="26"/>
      <c r="F92" s="46"/>
    </row>
    <row r="93" spans="1:6" ht="86.4" x14ac:dyDescent="0.3">
      <c r="A93" s="40" t="s">
        <v>57</v>
      </c>
      <c r="B93" s="17" t="s">
        <v>55</v>
      </c>
      <c r="C93" s="10"/>
      <c r="D93" s="17" t="s">
        <v>63</v>
      </c>
      <c r="E93" s="12"/>
      <c r="F93" s="37"/>
    </row>
    <row r="94" spans="1:6" ht="43.8" thickBot="1" x14ac:dyDescent="0.35">
      <c r="A94" s="42" t="s">
        <v>44</v>
      </c>
      <c r="B94" s="13" t="s">
        <v>64</v>
      </c>
      <c r="C94" s="14"/>
      <c r="D94" s="24" t="s">
        <v>65</v>
      </c>
      <c r="E94" s="19"/>
      <c r="F94" s="43"/>
    </row>
    <row r="95" spans="1:6" ht="105.75" customHeight="1" x14ac:dyDescent="0.3">
      <c r="A95" s="48" t="s">
        <v>66</v>
      </c>
      <c r="B95" s="18" t="s">
        <v>67</v>
      </c>
      <c r="C95" s="2"/>
      <c r="D95" s="7" t="s">
        <v>68</v>
      </c>
      <c r="E95" s="2"/>
      <c r="F95" s="49"/>
    </row>
    <row r="96" spans="1:6" ht="43.2" x14ac:dyDescent="0.3">
      <c r="A96" s="40" t="s">
        <v>44</v>
      </c>
      <c r="B96" s="9" t="s">
        <v>67</v>
      </c>
      <c r="C96" s="8"/>
      <c r="D96" s="31" t="s">
        <v>69</v>
      </c>
      <c r="E96" s="12"/>
      <c r="F96" s="37"/>
    </row>
    <row r="97" spans="1:6" ht="61.5" customHeight="1" thickBot="1" x14ac:dyDescent="0.35">
      <c r="A97" s="50" t="s">
        <v>44</v>
      </c>
      <c r="B97" s="27" t="s">
        <v>70</v>
      </c>
      <c r="C97" s="28"/>
      <c r="D97" s="29" t="s">
        <v>71</v>
      </c>
      <c r="E97" s="30"/>
      <c r="F97" s="51"/>
    </row>
    <row r="98" spans="1:6" ht="15" thickBot="1" x14ac:dyDescent="0.35"/>
    <row r="99" spans="1:6" ht="16.5" customHeight="1" x14ac:dyDescent="0.3">
      <c r="A99" s="72" t="s">
        <v>72</v>
      </c>
      <c r="B99" s="73"/>
      <c r="C99" s="73"/>
      <c r="D99" s="73"/>
      <c r="E99" s="74">
        <f>SUM(E3:E97)</f>
        <v>0</v>
      </c>
      <c r="F99" s="75" t="s">
        <v>74</v>
      </c>
    </row>
    <row r="100" spans="1:6" ht="16.5" customHeight="1" x14ac:dyDescent="0.3">
      <c r="A100" s="82" t="s">
        <v>75</v>
      </c>
      <c r="B100" s="83"/>
      <c r="C100" s="83"/>
      <c r="D100" s="83"/>
      <c r="E100" s="84">
        <f>E99*1.21</f>
        <v>0</v>
      </c>
      <c r="F100" s="85" t="s">
        <v>74</v>
      </c>
    </row>
    <row r="101" spans="1:6" ht="16.5" customHeight="1" thickBot="1" x14ac:dyDescent="0.35">
      <c r="A101" s="76" t="s">
        <v>76</v>
      </c>
      <c r="B101" s="77"/>
      <c r="C101" s="77"/>
      <c r="D101" s="77"/>
      <c r="E101" s="78">
        <f>E99+E100</f>
        <v>0</v>
      </c>
      <c r="F101" s="79" t="s">
        <v>74</v>
      </c>
    </row>
    <row r="102" spans="1:6" x14ac:dyDescent="0.3">
      <c r="A102" s="80" t="s">
        <v>73</v>
      </c>
      <c r="B102" s="81"/>
      <c r="C102" s="81"/>
      <c r="D102" s="81"/>
      <c r="E102" s="74">
        <f>SUM(F3:F97)</f>
        <v>0</v>
      </c>
      <c r="F102" s="75" t="s">
        <v>74</v>
      </c>
    </row>
    <row r="103" spans="1:6" x14ac:dyDescent="0.3">
      <c r="A103" s="82" t="s">
        <v>75</v>
      </c>
      <c r="B103" s="83"/>
      <c r="C103" s="83"/>
      <c r="D103" s="83"/>
      <c r="E103" s="84">
        <f>E102*1.21</f>
        <v>0</v>
      </c>
      <c r="F103" s="85" t="s">
        <v>74</v>
      </c>
    </row>
    <row r="104" spans="1:6" ht="15" thickBot="1" x14ac:dyDescent="0.35">
      <c r="A104" s="76" t="s">
        <v>76</v>
      </c>
      <c r="B104" s="77"/>
      <c r="C104" s="77"/>
      <c r="D104" s="77"/>
      <c r="E104" s="78">
        <f>E102+E103</f>
        <v>0</v>
      </c>
      <c r="F104" s="79" t="s">
        <v>74</v>
      </c>
    </row>
    <row r="105" spans="1:6" ht="12" customHeight="1" x14ac:dyDescent="0.3"/>
  </sheetData>
  <mergeCells count="96">
    <mergeCell ref="A103:D103"/>
    <mergeCell ref="A104:D104"/>
    <mergeCell ref="E3:E6"/>
    <mergeCell ref="F3:F6"/>
    <mergeCell ref="A3:A6"/>
    <mergeCell ref="B3:B6"/>
    <mergeCell ref="C3:C6"/>
    <mergeCell ref="E7:E10"/>
    <mergeCell ref="F7:F10"/>
    <mergeCell ref="A7:A10"/>
    <mergeCell ref="B7:B10"/>
    <mergeCell ref="C7:C10"/>
    <mergeCell ref="F13:F16"/>
    <mergeCell ref="C17:C20"/>
    <mergeCell ref="B17:B20"/>
    <mergeCell ref="A17:A20"/>
    <mergeCell ref="F17:F20"/>
    <mergeCell ref="E17:E20"/>
    <mergeCell ref="A13:A16"/>
    <mergeCell ref="B13:B16"/>
    <mergeCell ref="C13:C16"/>
    <mergeCell ref="E13:E16"/>
    <mergeCell ref="A26:A29"/>
    <mergeCell ref="B26:B29"/>
    <mergeCell ref="C26:C29"/>
    <mergeCell ref="E26:E29"/>
    <mergeCell ref="F26:F29"/>
    <mergeCell ref="A23:A25"/>
    <mergeCell ref="B23:B25"/>
    <mergeCell ref="C23:C25"/>
    <mergeCell ref="E23:E25"/>
    <mergeCell ref="F23:F25"/>
    <mergeCell ref="A36:A39"/>
    <mergeCell ref="B36:B39"/>
    <mergeCell ref="C36:C39"/>
    <mergeCell ref="E36:E39"/>
    <mergeCell ref="F36:F39"/>
    <mergeCell ref="A46:A49"/>
    <mergeCell ref="B46:B49"/>
    <mergeCell ref="C46:C49"/>
    <mergeCell ref="E46:E49"/>
    <mergeCell ref="F46:F49"/>
    <mergeCell ref="A42:A45"/>
    <mergeCell ref="B42:B45"/>
    <mergeCell ref="C42:C45"/>
    <mergeCell ref="F42:F45"/>
    <mergeCell ref="E42:E45"/>
    <mergeCell ref="A32:A35"/>
    <mergeCell ref="B32:B35"/>
    <mergeCell ref="C32:C35"/>
    <mergeCell ref="E32:E35"/>
    <mergeCell ref="F32:F35"/>
    <mergeCell ref="A56:A59"/>
    <mergeCell ref="B56:B59"/>
    <mergeCell ref="C56:C59"/>
    <mergeCell ref="E56:E59"/>
    <mergeCell ref="F56:F59"/>
    <mergeCell ref="A52:A55"/>
    <mergeCell ref="B52:B55"/>
    <mergeCell ref="C52:C55"/>
    <mergeCell ref="E52:E55"/>
    <mergeCell ref="F52:F55"/>
    <mergeCell ref="A66:A69"/>
    <mergeCell ref="B66:B69"/>
    <mergeCell ref="C66:C69"/>
    <mergeCell ref="E66:E69"/>
    <mergeCell ref="F66:F69"/>
    <mergeCell ref="A62:A65"/>
    <mergeCell ref="B62:B65"/>
    <mergeCell ref="C62:C65"/>
    <mergeCell ref="E62:E65"/>
    <mergeCell ref="F62:F65"/>
    <mergeCell ref="A75:A78"/>
    <mergeCell ref="B75:B78"/>
    <mergeCell ref="C75:C78"/>
    <mergeCell ref="E75:E78"/>
    <mergeCell ref="F75:F78"/>
    <mergeCell ref="A72:A74"/>
    <mergeCell ref="B72:B74"/>
    <mergeCell ref="C72:C74"/>
    <mergeCell ref="E72:E74"/>
    <mergeCell ref="F72:F74"/>
    <mergeCell ref="E81:E83"/>
    <mergeCell ref="F81:F83"/>
    <mergeCell ref="A84:A86"/>
    <mergeCell ref="B84:B86"/>
    <mergeCell ref="C84:C86"/>
    <mergeCell ref="E84:E86"/>
    <mergeCell ref="F84:F86"/>
    <mergeCell ref="A99:D99"/>
    <mergeCell ref="A102:D102"/>
    <mergeCell ref="A81:A83"/>
    <mergeCell ref="B81:B83"/>
    <mergeCell ref="C81:C83"/>
    <mergeCell ref="A100:D100"/>
    <mergeCell ref="A101:D101"/>
  </mergeCells>
  <pageMargins left="0.7" right="0.7" top="0.78740157499999996" bottom="0.78740157499999996" header="0.3" footer="0.3"/>
  <pageSetup paperSize="9" scale="7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ucetni2</dc:creator>
  <cp:lastModifiedBy>mistostarosta</cp:lastModifiedBy>
  <cp:lastPrinted>2020-01-15T14:44:17Z</cp:lastPrinted>
  <dcterms:created xsi:type="dcterms:W3CDTF">2020-01-15T13:29:35Z</dcterms:created>
  <dcterms:modified xsi:type="dcterms:W3CDTF">2020-01-15T14:44:22Z</dcterms:modified>
</cp:coreProperties>
</file>